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1335" yWindow="1035" windowWidth="12120" windowHeight="6030"/>
  </bookViews>
  <sheets>
    <sheet name="Taxas" sheetId="2" r:id="rId1"/>
  </sheets>
  <calcPr calcId="145621" calcOnSave="0"/>
</workbook>
</file>

<file path=xl/calcChain.xml><?xml version="1.0" encoding="utf-8"?>
<calcChain xmlns="http://schemas.openxmlformats.org/spreadsheetml/2006/main">
  <c r="D9" i="2" l="1"/>
  <c r="E9" i="2"/>
  <c r="J9" i="2"/>
  <c r="K9" i="2"/>
  <c r="E11" i="2"/>
  <c r="K11" i="2"/>
</calcChain>
</file>

<file path=xl/sharedStrings.xml><?xml version="1.0" encoding="utf-8"?>
<sst xmlns="http://schemas.openxmlformats.org/spreadsheetml/2006/main" count="12" uniqueCount="7">
  <si>
    <t>Taxa</t>
  </si>
  <si>
    <t>ano</t>
  </si>
  <si>
    <t>mês</t>
  </si>
  <si>
    <t>dia</t>
  </si>
  <si>
    <t>Descapitalização de Taxas de Juros</t>
  </si>
  <si>
    <t>Prazo</t>
  </si>
  <si>
    <t>Capitalização de Taxas de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</si>
</sst>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202" formatCode="0&quot; mês (es)&quot;"/>
    <numFmt numFmtId="203" formatCode="0&quot; dia (s)&quot;"/>
    <numFmt numFmtId="204" formatCode="0.0000%"/>
    <numFmt numFmtId="205" formatCode="0&quot; ano (s)&quot;"/>
    <numFmt numFmtId="206" formatCode="0.00000%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/>
      <top style="thick">
        <color indexed="55"/>
      </top>
      <bottom/>
      <diagonal/>
    </border>
    <border>
      <left/>
      <right style="thick">
        <color indexed="55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/>
      <right style="thick">
        <color indexed="55"/>
      </right>
      <top/>
      <bottom/>
      <diagonal/>
    </border>
    <border>
      <left style="thick">
        <color indexed="55"/>
      </left>
      <right/>
      <top/>
      <bottom style="thick">
        <color indexed="55"/>
      </bottom>
      <diagonal/>
    </border>
    <border>
      <left/>
      <right/>
      <top/>
      <bottom style="thick">
        <color indexed="55"/>
      </bottom>
      <diagonal/>
    </border>
    <border>
      <left/>
      <right style="thick">
        <color indexed="55"/>
      </right>
      <top/>
      <bottom style="thick">
        <color indexed="55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2">
    <xf numFmtId="0" fontId="0" fillId="0" borderId="0" xfId="0"/>
    <xf numFmtId="206" fontId="0" fillId="2" borderId="1" xfId="2" applyNumberFormat="1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2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0" fillId="0" borderId="6" xfId="0" applyFill="1" applyBorder="1" applyProtection="1"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206" fontId="0" fillId="2" borderId="0" xfId="2" applyNumberFormat="1" applyFont="1" applyFill="1" applyBorder="1" applyAlignment="1" applyProtection="1">
      <alignment horizontal="center"/>
      <protection hidden="1"/>
    </xf>
    <xf numFmtId="204" fontId="0" fillId="0" borderId="6" xfId="2" applyNumberFormat="1" applyFont="1" applyFill="1" applyBorder="1" applyAlignment="1" applyProtection="1">
      <alignment horizontal="center"/>
      <protection hidden="1"/>
    </xf>
    <xf numFmtId="204" fontId="0" fillId="3" borderId="0" xfId="2" applyNumberFormat="1" applyFont="1" applyFill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206" fontId="0" fillId="2" borderId="0" xfId="0" applyNumberFormat="1" applyFill="1" applyBorder="1" applyProtection="1">
      <protection hidden="1"/>
    </xf>
    <xf numFmtId="202" fontId="0" fillId="0" borderId="6" xfId="0" applyNumberFormat="1" applyFill="1" applyBorder="1" applyProtection="1">
      <protection hidden="1"/>
    </xf>
    <xf numFmtId="202" fontId="0" fillId="3" borderId="0" xfId="0" applyNumberFormat="1" applyFill="1" applyProtection="1">
      <protection hidden="1"/>
    </xf>
    <xf numFmtId="202" fontId="0" fillId="0" borderId="5" xfId="0" applyNumberFormat="1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0" fillId="0" borderId="9" xfId="0" applyFill="1" applyBorder="1" applyProtection="1">
      <protection hidden="1"/>
    </xf>
    <xf numFmtId="202" fontId="0" fillId="2" borderId="0" xfId="0" applyNumberFormat="1" applyFill="1" applyBorder="1" applyAlignment="1" applyProtection="1">
      <alignment horizontal="center"/>
      <protection locked="0" hidden="1"/>
    </xf>
    <xf numFmtId="203" fontId="0" fillId="2" borderId="0" xfId="0" applyNumberFormat="1" applyFill="1" applyBorder="1" applyAlignment="1" applyProtection="1">
      <alignment horizontal="center"/>
      <protection locked="0" hidden="1"/>
    </xf>
    <xf numFmtId="205" fontId="0" fillId="2" borderId="0" xfId="0" applyNumberFormat="1" applyFill="1" applyBorder="1" applyAlignment="1" applyProtection="1">
      <alignment horizontal="center"/>
      <protection locked="0" hidden="1"/>
    </xf>
    <xf numFmtId="0" fontId="3" fillId="2" borderId="0" xfId="1" applyFill="1" applyBorder="1" applyAlignment="1" applyProtection="1">
      <protection hidden="1"/>
    </xf>
    <xf numFmtId="0" fontId="0" fillId="0" borderId="0" xfId="0" applyFill="1" applyProtection="1">
      <protection hidden="1"/>
    </xf>
    <xf numFmtId="0" fontId="3" fillId="2" borderId="0" xfId="1" applyFont="1" applyFill="1" applyBorder="1" applyAlignment="1" applyProtection="1">
      <protection hidden="1"/>
    </xf>
    <xf numFmtId="0" fontId="2" fillId="2" borderId="1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5" fmlaLink="$D$13" max="30000" min="1" page="10" val="2"/>
</file>

<file path=xl/ctrlProps/ctrlProp2.xml><?xml version="1.0" encoding="utf-8"?>
<formControlPr xmlns="http://schemas.microsoft.com/office/spreadsheetml/2009/9/main" objectType="Spin" dx="15" fmlaLink="$E$13" max="30000" min="1" page="10" val="5"/>
</file>

<file path=xl/ctrlProps/ctrlProp3.xml><?xml version="1.0" encoding="utf-8"?>
<formControlPr xmlns="http://schemas.microsoft.com/office/spreadsheetml/2009/9/main" objectType="Spin" dx="15" fmlaLink="$J$13" max="30000" min="1" page="10" val="4"/>
</file>

<file path=xl/ctrlProps/ctrlProp4.xml><?xml version="1.0" encoding="utf-8"?>
<formControlPr xmlns="http://schemas.microsoft.com/office/spreadsheetml/2009/9/main" objectType="Spin" dx="15" fmlaLink="$K$13" max="30000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209550</xdr:colOff>
          <xdr:row>14</xdr:row>
          <xdr:rowOff>76200</xdr:rowOff>
        </xdr:from>
        <xdr:to>
          <xdr:col>3</xdr:col>
          <xdr:colOff>571500</xdr:colOff>
          <xdr:row>16</xdr:row>
          <xdr:rowOff>114300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14</xdr:row>
          <xdr:rowOff>76200</xdr:rowOff>
        </xdr:from>
        <xdr:to>
          <xdr:col>4</xdr:col>
          <xdr:colOff>552450</xdr:colOff>
          <xdr:row>16</xdr:row>
          <xdr:rowOff>114300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14</xdr:row>
          <xdr:rowOff>76200</xdr:rowOff>
        </xdr:from>
        <xdr:to>
          <xdr:col>9</xdr:col>
          <xdr:colOff>571500</xdr:colOff>
          <xdr:row>16</xdr:row>
          <xdr:rowOff>114300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14</xdr:row>
          <xdr:rowOff>76200</xdr:rowOff>
        </xdr:from>
        <xdr:to>
          <xdr:col>10</xdr:col>
          <xdr:colOff>552450</xdr:colOff>
          <xdr:row>16</xdr:row>
          <xdr:rowOff>114300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X21"/>
  <sheetViews>
    <sheetView showGridLines="0" showRowColHeaders="0" tabSelected="1" workbookViewId="0">
      <selection activeCell="C9" sqref="C9"/>
    </sheetView>
  </sheetViews>
  <sheetFormatPr defaultColWidth="0" defaultRowHeight="12.75" zeroHeight="1" x14ac:dyDescent="0.2"/>
  <cols>
    <col min="1" max="1" width="5.42578125" style="28" customWidth="1"/>
    <col min="2" max="2" width="0.85546875" style="28" customWidth="1"/>
    <col min="3" max="5" width="14.7109375" style="28" customWidth="1"/>
    <col min="6" max="6" width="0.85546875" style="28" customWidth="1"/>
    <col min="7" max="7" width="5.7109375" style="28" customWidth="1"/>
    <col min="8" max="8" width="0.85546875" style="28" customWidth="1"/>
    <col min="9" max="11" width="14.7109375" style="28" customWidth="1"/>
    <col min="12" max="12" width="0.85546875" style="28" customWidth="1"/>
    <col min="13" max="13" width="9.140625" style="28" customWidth="1"/>
    <col min="14" max="16384" width="0" style="28" hidden="1"/>
  </cols>
  <sheetData>
    <row r="1" spans="1:24" s="3" customFormat="1" ht="13.5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3" customHeight="1" thickTop="1" x14ac:dyDescent="0.2">
      <c r="A2" s="2"/>
      <c r="B2" s="4"/>
      <c r="C2" s="5"/>
      <c r="D2" s="5"/>
      <c r="E2" s="5"/>
      <c r="F2" s="6"/>
      <c r="G2" s="2"/>
      <c r="H2" s="4"/>
      <c r="I2" s="5"/>
      <c r="J2" s="5"/>
      <c r="K2" s="5"/>
      <c r="L2" s="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x14ac:dyDescent="0.2">
      <c r="A3" s="2"/>
      <c r="B3" s="7"/>
      <c r="C3" s="31"/>
      <c r="D3" s="31"/>
      <c r="E3" s="31"/>
      <c r="F3" s="9"/>
      <c r="G3" s="10"/>
      <c r="H3" s="7"/>
      <c r="I3" s="31"/>
      <c r="J3" s="31"/>
      <c r="K3" s="31"/>
      <c r="L3" s="1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3" customFormat="1" x14ac:dyDescent="0.2">
      <c r="A4" s="2"/>
      <c r="B4" s="7"/>
      <c r="C4" s="31" t="s">
        <v>4</v>
      </c>
      <c r="D4" s="31"/>
      <c r="E4" s="31"/>
      <c r="F4" s="9"/>
      <c r="G4" s="10"/>
      <c r="H4" s="7"/>
      <c r="I4" s="31" t="s">
        <v>6</v>
      </c>
      <c r="J4" s="31"/>
      <c r="K4" s="31"/>
      <c r="L4" s="1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3" customFormat="1" x14ac:dyDescent="0.2">
      <c r="A5" s="2"/>
      <c r="B5" s="7"/>
      <c r="C5" s="8"/>
      <c r="D5" s="8"/>
      <c r="E5" s="8"/>
      <c r="F5" s="9"/>
      <c r="G5" s="10"/>
      <c r="H5" s="7"/>
      <c r="I5" s="8"/>
      <c r="J5" s="8"/>
      <c r="K5" s="8"/>
      <c r="L5" s="1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3" customFormat="1" x14ac:dyDescent="0.2">
      <c r="A6" s="2"/>
      <c r="B6" s="7"/>
      <c r="C6" s="8"/>
      <c r="D6" s="8"/>
      <c r="E6" s="8"/>
      <c r="F6" s="9"/>
      <c r="G6" s="10"/>
      <c r="H6" s="7"/>
      <c r="I6" s="8"/>
      <c r="J6" s="8"/>
      <c r="K6" s="8"/>
      <c r="L6" s="1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3" customFormat="1" ht="13.5" thickBot="1" x14ac:dyDescent="0.25">
      <c r="A7" s="2"/>
      <c r="B7" s="7"/>
      <c r="C7" s="30" t="s">
        <v>0</v>
      </c>
      <c r="D7" s="30"/>
      <c r="E7" s="30"/>
      <c r="F7" s="9"/>
      <c r="G7" s="12"/>
      <c r="H7" s="7"/>
      <c r="I7" s="30" t="s">
        <v>0</v>
      </c>
      <c r="J7" s="30"/>
      <c r="K7" s="30"/>
      <c r="L7" s="1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3" customFormat="1" ht="13.5" thickTop="1" x14ac:dyDescent="0.2">
      <c r="A8" s="2"/>
      <c r="B8" s="7"/>
      <c r="C8" s="8" t="s">
        <v>1</v>
      </c>
      <c r="D8" s="8" t="s">
        <v>2</v>
      </c>
      <c r="E8" s="8" t="s">
        <v>3</v>
      </c>
      <c r="F8" s="9"/>
      <c r="G8" s="10"/>
      <c r="H8" s="7"/>
      <c r="I8" s="8" t="s">
        <v>3</v>
      </c>
      <c r="J8" s="8" t="s">
        <v>2</v>
      </c>
      <c r="K8" s="8" t="s">
        <v>1</v>
      </c>
      <c r="L8" s="1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3" customFormat="1" x14ac:dyDescent="0.2">
      <c r="A9" s="2"/>
      <c r="B9" s="7"/>
      <c r="C9" s="1">
        <v>0.03</v>
      </c>
      <c r="D9" s="13">
        <f>ROUNDDOWN((((($C$9+1)^(1/12)^D13)-1)),5)</f>
        <v>4.9300000000000004E-3</v>
      </c>
      <c r="E9" s="13">
        <f>(((($C$9+1)^(1/360)^E13)-1))</f>
        <v>4.1062320265772279E-4</v>
      </c>
      <c r="F9" s="14"/>
      <c r="G9" s="15"/>
      <c r="H9" s="7"/>
      <c r="I9" s="1">
        <v>3.1490000000000001E-4</v>
      </c>
      <c r="J9" s="13">
        <f>ROUNDDOWN(((I9+1)^(30*J13)-1),5)</f>
        <v>3.85E-2</v>
      </c>
      <c r="K9" s="13">
        <f>ROUNDDOWN(((I9+1)^(360*K13)-1),2)</f>
        <v>0.12</v>
      </c>
      <c r="L9" s="1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3" customFormat="1" x14ac:dyDescent="0.2">
      <c r="A10" s="2"/>
      <c r="B10" s="7"/>
      <c r="C10" s="16"/>
      <c r="D10" s="17"/>
      <c r="E10" s="17"/>
      <c r="F10" s="11"/>
      <c r="G10" s="2"/>
      <c r="H10" s="7"/>
      <c r="I10" s="17"/>
      <c r="J10" s="17"/>
      <c r="K10" s="17"/>
      <c r="L10" s="1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3" customFormat="1" x14ac:dyDescent="0.2">
      <c r="A11" s="2"/>
      <c r="B11" s="7"/>
      <c r="C11" s="16"/>
      <c r="D11" s="1">
        <v>0.06</v>
      </c>
      <c r="E11" s="13">
        <f>(((($D$11+1)^(1/30)^E13)-1))</f>
        <v>9.7587941791925648E-3</v>
      </c>
      <c r="F11" s="11"/>
      <c r="G11" s="2"/>
      <c r="H11" s="7"/>
      <c r="I11" s="17"/>
      <c r="J11" s="1">
        <v>5.4999999999999997E-3</v>
      </c>
      <c r="K11" s="13">
        <f>ROUNDDOWN(((J11+1)^(12*K13)-1),2)</f>
        <v>0.06</v>
      </c>
      <c r="L11" s="1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3" customFormat="1" x14ac:dyDescent="0.2">
      <c r="A12" s="2"/>
      <c r="B12" s="7"/>
      <c r="C12" s="16"/>
      <c r="D12" s="16"/>
      <c r="E12" s="16"/>
      <c r="F12" s="11"/>
      <c r="G12" s="2"/>
      <c r="H12" s="7"/>
      <c r="I12" s="16"/>
      <c r="J12" s="16"/>
      <c r="K12" s="16"/>
      <c r="L12" s="1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3" customFormat="1" x14ac:dyDescent="0.2">
      <c r="A13" s="2"/>
      <c r="B13" s="7"/>
      <c r="C13" s="8" t="s">
        <v>5</v>
      </c>
      <c r="D13" s="24">
        <v>2</v>
      </c>
      <c r="E13" s="25">
        <v>5</v>
      </c>
      <c r="F13" s="18"/>
      <c r="G13" s="19"/>
      <c r="H13" s="20"/>
      <c r="I13" s="8" t="s">
        <v>5</v>
      </c>
      <c r="J13" s="24">
        <v>4</v>
      </c>
      <c r="K13" s="26">
        <v>1</v>
      </c>
      <c r="L13" s="1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3" customFormat="1" x14ac:dyDescent="0.2">
      <c r="A14" s="2"/>
      <c r="B14" s="7"/>
      <c r="C14" s="16"/>
      <c r="D14" s="16"/>
      <c r="E14" s="16"/>
      <c r="F14" s="11"/>
      <c r="G14" s="2"/>
      <c r="H14" s="7"/>
      <c r="I14" s="16"/>
      <c r="J14" s="16"/>
      <c r="K14" s="16"/>
      <c r="L14" s="1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3" customFormat="1" x14ac:dyDescent="0.2">
      <c r="A15" s="2"/>
      <c r="B15" s="7"/>
      <c r="C15" s="16"/>
      <c r="D15" s="16"/>
      <c r="E15" s="16"/>
      <c r="F15" s="11"/>
      <c r="G15" s="2"/>
      <c r="H15" s="7"/>
      <c r="I15" s="16"/>
      <c r="J15" s="16"/>
      <c r="K15" s="16"/>
      <c r="L15" s="1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3" customFormat="1" x14ac:dyDescent="0.2">
      <c r="A16" s="2"/>
      <c r="B16" s="7"/>
      <c r="C16" s="16"/>
      <c r="D16" s="16"/>
      <c r="E16" s="16"/>
      <c r="F16" s="11"/>
      <c r="G16" s="2"/>
      <c r="H16" s="7"/>
      <c r="I16" s="16"/>
      <c r="J16" s="16"/>
      <c r="K16" s="16"/>
      <c r="L16" s="1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3" customFormat="1" x14ac:dyDescent="0.2">
      <c r="A17" s="2"/>
      <c r="B17" s="7"/>
      <c r="C17" s="16"/>
      <c r="D17" s="16"/>
      <c r="E17" s="16"/>
      <c r="F17" s="11"/>
      <c r="G17" s="2"/>
      <c r="H17" s="7"/>
      <c r="I17" s="16"/>
      <c r="J17" s="16"/>
      <c r="K17" s="16"/>
      <c r="L17" s="1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3" customFormat="1" x14ac:dyDescent="0.2">
      <c r="A18" s="2"/>
      <c r="B18" s="7"/>
      <c r="C18" s="29"/>
      <c r="D18" s="16"/>
      <c r="E18" s="16"/>
      <c r="F18" s="11"/>
      <c r="G18" s="2"/>
      <c r="H18" s="7"/>
      <c r="I18" s="27"/>
      <c r="J18" s="16"/>
      <c r="K18" s="16"/>
      <c r="L18" s="1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3" customFormat="1" ht="3" customHeight="1" thickBot="1" x14ac:dyDescent="0.25">
      <c r="A19" s="2"/>
      <c r="B19" s="21"/>
      <c r="C19" s="22"/>
      <c r="D19" s="22"/>
      <c r="E19" s="22"/>
      <c r="F19" s="23"/>
      <c r="G19" s="2"/>
      <c r="H19" s="21"/>
      <c r="I19" s="22"/>
      <c r="J19" s="22"/>
      <c r="K19" s="22"/>
      <c r="L19" s="2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3" customFormat="1" ht="13.5" thickTop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3" customForma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6">
    <mergeCell ref="C7:E7"/>
    <mergeCell ref="C3:E3"/>
    <mergeCell ref="I3:K3"/>
    <mergeCell ref="I7:K7"/>
    <mergeCell ref="C4:E4"/>
    <mergeCell ref="I4:K4"/>
  </mergeCells>
  <dataValidations xWindow="182" yWindow="569" count="4">
    <dataValidation type="decimal" allowBlank="1" showErrorMessage="1" errorTitle="Dados Inválidos!" error="Os dados inseridos não são suportados pelo cálculo!" promptTitle="Taxa ano!" prompt="Informar a taxa anual a ser descapitalizada!" sqref="C9">
      <formula1>0</formula1>
      <formula2>99999</formula2>
    </dataValidation>
    <dataValidation type="decimal" allowBlank="1" showErrorMessage="1" errorTitle="Dados Inválidos!" error="Os dados inseridos não são suportados pelo cálculo!" promptTitle="Taxa mês!" sqref="D11">
      <formula1>0</formula1>
      <formula2>99999</formula2>
    </dataValidation>
    <dataValidation type="decimal" allowBlank="1" showErrorMessage="1" errorTitle="Dados Inválidos!" error="Os dados inseridos não são suportados pelo cálculo!" promptTitle="Taxa dia!" prompt="Informar a taxa diária a ser capitalizada!" sqref="I9">
      <formula1>0</formula1>
      <formula2>99999</formula2>
    </dataValidation>
    <dataValidation type="decimal" allowBlank="1" showErrorMessage="1" errorTitle="Dados Inválidos!" error="Os dados inseridos não são suportados pelo cálculo!" promptTitle="Taxa mês!" prompt="Informar a taxa mensal a ser capitalizada!" sqref="J11">
      <formula1>0</formula1>
      <formula2>99999</formula2>
    </dataValidation>
  </dataValidations>
  <pageMargins left="0.78740157499999996" right="0.78740157499999996" top="0.984251969" bottom="0.984251969" header="0.49212598499999999" footer="0.49212598499999999"/>
  <pageSetup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3</xdr:col>
                    <xdr:colOff>209550</xdr:colOff>
                    <xdr:row>14</xdr:row>
                    <xdr:rowOff>76200</xdr:rowOff>
                  </from>
                  <to>
                    <xdr:col>3</xdr:col>
                    <xdr:colOff>571500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4</xdr:col>
                    <xdr:colOff>190500</xdr:colOff>
                    <xdr:row>14</xdr:row>
                    <xdr:rowOff>76200</xdr:rowOff>
                  </from>
                  <to>
                    <xdr:col>4</xdr:col>
                    <xdr:colOff>552450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pinner 3">
              <controlPr defaultSize="0" autoPict="0">
                <anchor moveWithCells="1" sizeWithCells="1">
                  <from>
                    <xdr:col>9</xdr:col>
                    <xdr:colOff>209550</xdr:colOff>
                    <xdr:row>14</xdr:row>
                    <xdr:rowOff>76200</xdr:rowOff>
                  </from>
                  <to>
                    <xdr:col>9</xdr:col>
                    <xdr:colOff>571500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Spinner 4">
              <controlPr defaultSize="0" autoPict="0">
                <anchor moveWithCells="1" sizeWithCells="1">
                  <from>
                    <xdr:col>10</xdr:col>
                    <xdr:colOff>190500</xdr:colOff>
                    <xdr:row>14</xdr:row>
                    <xdr:rowOff>76200</xdr:rowOff>
                  </from>
                  <to>
                    <xdr:col>10</xdr:col>
                    <xdr:colOff>552450</xdr:colOff>
                    <xdr:row>16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Capitalização x Descapitalização</dc:title>
  <dc:creator>ABOWEB</dc:creator>
  <dc:description>http://www.tudosobrexcel.hpg.com.br</dc:description>
  <cp:lastModifiedBy>Daniel Elias dos Santos</cp:lastModifiedBy>
  <cp:lastPrinted>1998-11-23T17:57:35Z</cp:lastPrinted>
  <dcterms:created xsi:type="dcterms:W3CDTF">1998-11-23T16:59:05Z</dcterms:created>
  <dcterms:modified xsi:type="dcterms:W3CDTF">2016-04-05T17:26:50Z</dcterms:modified>
</cp:coreProperties>
</file>