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360" yWindow="15" windowWidth="15480" windowHeight="10170"/>
  </bookViews>
  <sheets>
    <sheet name="SALÁRIO" sheetId="1" r:id="rId1"/>
  </sheets>
  <calcPr calcId="144525"/>
</workbook>
</file>

<file path=xl/calcChain.xml><?xml version="1.0" encoding="utf-8"?>
<calcChain xmlns="http://schemas.openxmlformats.org/spreadsheetml/2006/main">
  <c r="E14" i="1" l="1"/>
  <c r="F14" i="1" s="1"/>
  <c r="G14" i="1" s="1"/>
  <c r="E15" i="1"/>
  <c r="F15" i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/>
  <c r="G31" i="1" s="1"/>
  <c r="E32" i="1"/>
  <c r="F32" i="1" s="1"/>
  <c r="G32" i="1" s="1"/>
  <c r="E33" i="1"/>
  <c r="F33" i="1" s="1"/>
  <c r="G33" i="1" s="1"/>
  <c r="E34" i="1"/>
  <c r="F34" i="1" s="1"/>
  <c r="G34" i="1" s="1"/>
  <c r="E35" i="1"/>
  <c r="F35" i="1"/>
  <c r="G35" i="1" s="1"/>
  <c r="E36" i="1"/>
  <c r="F36" i="1" s="1"/>
  <c r="G36" i="1" s="1"/>
  <c r="E37" i="1"/>
  <c r="F37" i="1" s="1"/>
  <c r="G37" i="1" s="1"/>
  <c r="E38" i="1"/>
  <c r="E39" i="1"/>
  <c r="F39" i="1"/>
  <c r="G39" i="1" s="1"/>
  <c r="E40" i="1"/>
  <c r="F40" i="1" s="1"/>
  <c r="G40" i="1" s="1"/>
  <c r="E41" i="1"/>
  <c r="F41" i="1" s="1"/>
  <c r="G41" i="1" s="1"/>
  <c r="E42" i="1"/>
  <c r="F42" i="1" s="1"/>
  <c r="G42" i="1" s="1"/>
  <c r="E43" i="1"/>
  <c r="F43" i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/>
  <c r="G47" i="1" s="1"/>
  <c r="E48" i="1"/>
  <c r="F48" i="1" s="1"/>
  <c r="G48" i="1" s="1"/>
  <c r="E49" i="1"/>
  <c r="F49" i="1" s="1"/>
  <c r="G49" i="1" s="1"/>
  <c r="E50" i="1"/>
  <c r="F50" i="1" s="1"/>
  <c r="G50" i="1" s="1"/>
  <c r="E51" i="1"/>
  <c r="F51" i="1"/>
  <c r="G51" i="1" s="1"/>
  <c r="E52" i="1"/>
  <c r="F52" i="1" s="1"/>
  <c r="G52" i="1" s="1"/>
  <c r="E53" i="1"/>
  <c r="F53" i="1" s="1"/>
  <c r="G53" i="1" s="1"/>
  <c r="E54" i="1"/>
  <c r="F54" i="1" s="1"/>
  <c r="G54" i="1" s="1"/>
  <c r="E55" i="1"/>
  <c r="F55" i="1"/>
  <c r="G55" i="1" s="1"/>
  <c r="E56" i="1"/>
  <c r="F56" i="1" s="1"/>
  <c r="G56" i="1" s="1"/>
  <c r="E57" i="1"/>
  <c r="F57" i="1" s="1"/>
  <c r="G57" i="1" s="1"/>
  <c r="E58" i="1"/>
  <c r="F58" i="1" s="1"/>
  <c r="G58" i="1" s="1"/>
  <c r="E59" i="1"/>
  <c r="F59" i="1"/>
  <c r="G59" i="1" s="1"/>
  <c r="E60" i="1"/>
  <c r="F60" i="1" s="1"/>
  <c r="G60" i="1" s="1"/>
  <c r="E61" i="1"/>
  <c r="F61" i="1" s="1"/>
  <c r="G61" i="1" s="1"/>
  <c r="E62" i="1"/>
  <c r="F62" i="1" s="1"/>
  <c r="G62" i="1" s="1"/>
  <c r="E63" i="1"/>
  <c r="F63" i="1"/>
  <c r="G63" i="1" s="1"/>
  <c r="E64" i="1"/>
  <c r="F64" i="1" s="1"/>
  <c r="G64" i="1" s="1"/>
  <c r="E65" i="1"/>
  <c r="F65" i="1" s="1"/>
  <c r="G65" i="1" s="1"/>
  <c r="E66" i="1"/>
  <c r="F66" i="1" s="1"/>
  <c r="G66" i="1" s="1"/>
  <c r="E67" i="1"/>
  <c r="F67" i="1"/>
  <c r="G67" i="1" s="1"/>
  <c r="E68" i="1"/>
  <c r="F68" i="1" s="1"/>
  <c r="G68" i="1" s="1"/>
  <c r="E69" i="1"/>
  <c r="F69" i="1" s="1"/>
  <c r="G69" i="1" s="1"/>
  <c r="E70" i="1"/>
  <c r="F70" i="1" s="1"/>
  <c r="G70" i="1" s="1"/>
  <c r="E71" i="1"/>
  <c r="F71" i="1"/>
  <c r="G71" i="1" s="1"/>
  <c r="E72" i="1"/>
  <c r="F72" i="1" s="1"/>
  <c r="G72" i="1" s="1"/>
  <c r="E73" i="1"/>
  <c r="F73" i="1" s="1"/>
  <c r="G73" i="1" s="1"/>
  <c r="E74" i="1"/>
  <c r="F74" i="1" s="1"/>
  <c r="G74" i="1" s="1"/>
  <c r="E75" i="1"/>
  <c r="F75" i="1"/>
  <c r="G75" i="1" s="1"/>
  <c r="E76" i="1"/>
  <c r="F76" i="1" s="1"/>
  <c r="G76" i="1" s="1"/>
  <c r="E77" i="1"/>
  <c r="F77" i="1" s="1"/>
  <c r="G77" i="1" s="1"/>
  <c r="E78" i="1"/>
  <c r="F78" i="1" s="1"/>
  <c r="G78" i="1" s="1"/>
  <c r="F38" i="1" l="1"/>
  <c r="G38" i="1" s="1"/>
  <c r="E5" i="1" l="1"/>
  <c r="E12" i="1"/>
  <c r="F12" i="1" s="1"/>
  <c r="G12" i="1" s="1"/>
  <c r="E13" i="1"/>
  <c r="F13" i="1" s="1"/>
  <c r="G13" i="1" s="1"/>
  <c r="F5" i="1"/>
  <c r="G5" i="1" s="1"/>
  <c r="E6" i="1"/>
  <c r="F6" i="1" s="1"/>
  <c r="G6" i="1" s="1"/>
  <c r="E7" i="1"/>
  <c r="F7" i="1" s="1"/>
  <c r="G7" i="1" s="1"/>
  <c r="E8" i="1"/>
  <c r="E9" i="1"/>
  <c r="F9" i="1" s="1"/>
  <c r="G9" i="1" s="1"/>
  <c r="E10" i="1"/>
  <c r="F10" i="1" s="1"/>
  <c r="G10" i="1" s="1"/>
  <c r="E11" i="1"/>
  <c r="F11" i="1" s="1"/>
  <c r="G11" i="1" s="1"/>
  <c r="E4" i="1"/>
  <c r="F4" i="1" s="1"/>
  <c r="G4" i="1" s="1"/>
  <c r="F8" i="1" l="1"/>
  <c r="G8" i="1" s="1"/>
</calcChain>
</file>

<file path=xl/sharedStrings.xml><?xml version="1.0" encoding="utf-8"?>
<sst xmlns="http://schemas.openxmlformats.org/spreadsheetml/2006/main" count="18" uniqueCount="16">
  <si>
    <t>INSS</t>
  </si>
  <si>
    <t>IR</t>
  </si>
  <si>
    <t xml:space="preserve">TABELA DE SALÁRIOS </t>
  </si>
  <si>
    <t>TABELA DO INSS</t>
  </si>
  <si>
    <t>TABELA DO I.RENDA</t>
  </si>
  <si>
    <t>QUANDO HOUVER MUDANÇA NAS TABELAS DE INSS E I. RENDA, BASTA ATUALIZAR AS TABELAS QUE AS FÓRMULAS FUNCIONARÃO NORMALMENTE.</t>
  </si>
  <si>
    <t>FAIXA SALARIAL</t>
  </si>
  <si>
    <t>ALÍQUOTA</t>
  </si>
  <si>
    <t>PARCELA A DEDUZIR</t>
  </si>
  <si>
    <t>EMPREGADO</t>
  </si>
  <si>
    <t>SALÁRIO</t>
  </si>
  <si>
    <t>SALÁRIO LÍQUIDO</t>
  </si>
  <si>
    <t>DEPENDENTE</t>
  </si>
  <si>
    <t>Nº DEP</t>
  </si>
  <si>
    <t>-</t>
  </si>
  <si>
    <t>JOSIVALDO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</si>
</sst>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(&quot;R$ &quot;* #,##0.00_);_(&quot;R$ &quot;* \(#,##0.00\);_(&quot;R$ &quot;* &quot;-&quot;??_);_(@_)"/>
    <numFmt numFmtId="172" formatCode="0.0%"/>
  </numFmts>
  <fonts count="7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</cellStyleXfs>
  <cellXfs count="51">
    <xf numFmtId="0" fontId="0" fillId="0" borderId="0" xfId="0"/>
    <xf numFmtId="0" fontId="4" fillId="2" borderId="0" xfId="0" applyFont="1" applyFill="1" applyProtection="1">
      <protection locked="0"/>
    </xf>
    <xf numFmtId="0" fontId="1" fillId="3" borderId="14" xfId="3" applyFont="1" applyFill="1" applyBorder="1" applyAlignment="1" applyProtection="1">
      <alignment horizontal="center" vertical="center"/>
      <protection locked="0"/>
    </xf>
    <xf numFmtId="0" fontId="1" fillId="3" borderId="15" xfId="3" applyFont="1" applyFill="1" applyBorder="1" applyAlignment="1" applyProtection="1">
      <alignment horizontal="center" vertical="center"/>
      <protection locked="0"/>
    </xf>
    <xf numFmtId="0" fontId="1" fillId="3" borderId="13" xfId="3" applyFont="1" applyFill="1" applyBorder="1" applyAlignment="1" applyProtection="1">
      <alignment horizontal="center" vertical="center"/>
      <protection locked="0"/>
    </xf>
    <xf numFmtId="0" fontId="1" fillId="2" borderId="14" xfId="3" applyFont="1" applyFill="1" applyBorder="1" applyAlignment="1" applyProtection="1">
      <alignment horizontal="center" vertical="center"/>
      <protection locked="0"/>
    </xf>
    <xf numFmtId="0" fontId="1" fillId="2" borderId="15" xfId="3" applyFont="1" applyFill="1" applyBorder="1" applyAlignment="1" applyProtection="1">
      <alignment horizontal="center" vertical="center"/>
      <protection locked="0"/>
    </xf>
    <xf numFmtId="0" fontId="1" fillId="2" borderId="13" xfId="3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Protection="1">
      <protection locked="0"/>
    </xf>
    <xf numFmtId="0" fontId="1" fillId="2" borderId="0" xfId="3" applyFont="1" applyFill="1" applyBorder="1" applyAlignment="1" applyProtection="1">
      <protection locked="0"/>
    </xf>
    <xf numFmtId="0" fontId="5" fillId="3" borderId="16" xfId="3" applyFont="1" applyFill="1" applyBorder="1" applyAlignment="1" applyProtection="1">
      <alignment horizontal="center" vertical="center" wrapText="1"/>
      <protection locked="0"/>
    </xf>
    <xf numFmtId="0" fontId="5" fillId="3" borderId="17" xfId="3" applyFont="1" applyFill="1" applyBorder="1" applyAlignment="1" applyProtection="1">
      <alignment horizontal="center" vertical="center" wrapText="1"/>
      <protection locked="0"/>
    </xf>
    <xf numFmtId="0" fontId="5" fillId="3" borderId="18" xfId="3" applyFont="1" applyFill="1" applyBorder="1" applyAlignment="1" applyProtection="1">
      <alignment horizontal="center" vertical="center" wrapText="1"/>
      <protection locked="0"/>
    </xf>
    <xf numFmtId="0" fontId="5" fillId="2" borderId="14" xfId="3" applyFont="1" applyFill="1" applyBorder="1" applyAlignment="1" applyProtection="1">
      <alignment horizontal="center" vertical="center" wrapText="1"/>
      <protection locked="0"/>
    </xf>
    <xf numFmtId="0" fontId="5" fillId="2" borderId="19" xfId="3" applyFont="1" applyFill="1" applyBorder="1" applyAlignment="1" applyProtection="1">
      <alignment horizontal="center" vertical="center" wrapText="1"/>
      <protection locked="0"/>
    </xf>
    <xf numFmtId="0" fontId="5" fillId="2" borderId="17" xfId="3" applyFont="1" applyFill="1" applyBorder="1" applyAlignment="1" applyProtection="1">
      <alignment horizontal="center" vertical="center" wrapText="1"/>
      <protection locked="0"/>
    </xf>
    <xf numFmtId="0" fontId="5" fillId="2" borderId="18" xfId="3" applyFont="1" applyFill="1" applyBorder="1" applyAlignment="1" applyProtection="1">
      <alignment horizontal="center" vertical="center" wrapText="1"/>
      <protection locked="0"/>
    </xf>
    <xf numFmtId="0" fontId="2" fillId="2" borderId="0" xfId="3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170" fontId="4" fillId="2" borderId="4" xfId="1" applyFont="1" applyFill="1" applyBorder="1" applyProtection="1">
      <protection locked="0"/>
    </xf>
    <xf numFmtId="0" fontId="2" fillId="2" borderId="0" xfId="4" applyFont="1" applyFill="1" applyProtection="1">
      <protection locked="0"/>
    </xf>
    <xf numFmtId="170" fontId="2" fillId="2" borderId="6" xfId="2" applyFont="1" applyFill="1" applyBorder="1" applyProtection="1">
      <protection locked="0"/>
    </xf>
    <xf numFmtId="170" fontId="2" fillId="2" borderId="4" xfId="2" applyFont="1" applyFill="1" applyBorder="1" applyProtection="1">
      <protection locked="0"/>
    </xf>
    <xf numFmtId="172" fontId="2" fillId="2" borderId="4" xfId="3" applyNumberFormat="1" applyFont="1" applyFill="1" applyBorder="1" applyProtection="1">
      <protection locked="0"/>
    </xf>
    <xf numFmtId="170" fontId="2" fillId="2" borderId="5" xfId="2" applyFont="1" applyFill="1" applyBorder="1" applyProtection="1">
      <protection locked="0"/>
    </xf>
    <xf numFmtId="170" fontId="2" fillId="2" borderId="7" xfId="2" applyFont="1" applyFill="1" applyBorder="1" applyProtection="1">
      <protection locked="0"/>
    </xf>
    <xf numFmtId="170" fontId="2" fillId="2" borderId="8" xfId="2" applyFont="1" applyFill="1" applyBorder="1" applyProtection="1">
      <protection locked="0"/>
    </xf>
    <xf numFmtId="10" fontId="2" fillId="2" borderId="9" xfId="3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70" fontId="4" fillId="2" borderId="1" xfId="1" applyFont="1" applyFill="1" applyBorder="1" applyProtection="1">
      <protection locked="0"/>
    </xf>
    <xf numFmtId="170" fontId="2" fillId="2" borderId="2" xfId="2" applyFont="1" applyFill="1" applyBorder="1" applyProtection="1">
      <protection locked="0"/>
    </xf>
    <xf numFmtId="170" fontId="2" fillId="2" borderId="1" xfId="2" applyFont="1" applyFill="1" applyBorder="1" applyProtection="1">
      <protection locked="0"/>
    </xf>
    <xf numFmtId="172" fontId="2" fillId="2" borderId="1" xfId="3" applyNumberFormat="1" applyFont="1" applyFill="1" applyBorder="1" applyProtection="1">
      <protection locked="0"/>
    </xf>
    <xf numFmtId="170" fontId="2" fillId="2" borderId="3" xfId="2" applyFont="1" applyFill="1" applyBorder="1" applyProtection="1">
      <protection locked="0"/>
    </xf>
    <xf numFmtId="10" fontId="2" fillId="2" borderId="3" xfId="2" applyNumberFormat="1" applyFont="1" applyFill="1" applyBorder="1" applyProtection="1">
      <protection locked="0"/>
    </xf>
    <xf numFmtId="170" fontId="2" fillId="2" borderId="10" xfId="2" applyFont="1" applyFill="1" applyBorder="1" applyProtection="1">
      <protection locked="0"/>
    </xf>
    <xf numFmtId="170" fontId="5" fillId="2" borderId="11" xfId="2" applyFont="1" applyFill="1" applyBorder="1" applyProtection="1">
      <protection locked="0"/>
    </xf>
    <xf numFmtId="10" fontId="5" fillId="2" borderId="12" xfId="3" applyNumberFormat="1" applyFont="1" applyFill="1" applyBorder="1" applyProtection="1">
      <protection locked="0"/>
    </xf>
    <xf numFmtId="170" fontId="2" fillId="2" borderId="11" xfId="2" applyFont="1" applyFill="1" applyBorder="1" applyAlignment="1" applyProtection="1">
      <alignment horizontal="center"/>
      <protection locked="0"/>
    </xf>
    <xf numFmtId="172" fontId="2" fillId="2" borderId="11" xfId="3" applyNumberFormat="1" applyFont="1" applyFill="1" applyBorder="1" applyProtection="1">
      <protection locked="0"/>
    </xf>
    <xf numFmtId="170" fontId="2" fillId="2" borderId="12" xfId="2" applyFont="1" applyFill="1" applyBorder="1" applyProtection="1">
      <protection locked="0"/>
    </xf>
    <xf numFmtId="0" fontId="5" fillId="2" borderId="15" xfId="3" applyFont="1" applyFill="1" applyBorder="1" applyAlignment="1" applyProtection="1">
      <alignment horizontal="center" vertical="center" wrapText="1"/>
      <protection locked="0"/>
    </xf>
    <xf numFmtId="0" fontId="5" fillId="2" borderId="13" xfId="3" applyFont="1" applyFill="1" applyBorder="1" applyAlignment="1" applyProtection="1">
      <alignment horizontal="center" vertical="center" wrapText="1"/>
      <protection locked="0"/>
    </xf>
    <xf numFmtId="170" fontId="5" fillId="2" borderId="13" xfId="2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170" fontId="4" fillId="2" borderId="4" xfId="1" applyFont="1" applyFill="1" applyBorder="1" applyProtection="1"/>
    <xf numFmtId="170" fontId="4" fillId="2" borderId="5" xfId="1" applyFont="1" applyFill="1" applyBorder="1" applyProtection="1"/>
    <xf numFmtId="170" fontId="4" fillId="2" borderId="1" xfId="1" applyFont="1" applyFill="1" applyBorder="1" applyProtection="1"/>
    <xf numFmtId="170" fontId="4" fillId="2" borderId="3" xfId="1" applyFont="1" applyFill="1" applyBorder="1" applyProtection="1"/>
  </cellXfs>
  <cellStyles count="5">
    <cellStyle name="Moeda" xfId="1" builtinId="4"/>
    <cellStyle name="Moeda 3" xfId="2"/>
    <cellStyle name="Normal" xfId="0" builtinId="0"/>
    <cellStyle name="Normal 3" xfId="3"/>
    <cellStyle name="Normal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Q79"/>
  <sheetViews>
    <sheetView showGridLines="0" showRowColHeaders="0" tabSelected="1" workbookViewId="0">
      <selection activeCell="H4" sqref="H4"/>
    </sheetView>
  </sheetViews>
  <sheetFormatPr defaultRowHeight="15" zeroHeight="1" x14ac:dyDescent="0.25"/>
  <cols>
    <col min="1" max="1" width="19.28515625" style="1" customWidth="1"/>
    <col min="2" max="2" width="25.7109375" style="1" customWidth="1"/>
    <col min="3" max="3" width="7.28515625" style="1" bestFit="1" customWidth="1"/>
    <col min="4" max="4" width="12.85546875" style="1" customWidth="1"/>
    <col min="5" max="5" width="12.140625" style="1" customWidth="1"/>
    <col min="6" max="6" width="13.28515625" style="1" customWidth="1"/>
    <col min="7" max="7" width="13.28515625" style="1" bestFit="1" customWidth="1"/>
    <col min="8" max="8" width="20.7109375" style="1" customWidth="1"/>
    <col min="9" max="10" width="12.140625" style="1" hidden="1" customWidth="1"/>
    <col min="11" max="11" width="11.7109375" style="1" hidden="1" customWidth="1"/>
    <col min="12" max="12" width="10.5703125" style="1" hidden="1" customWidth="1"/>
    <col min="13" max="13" width="1.7109375" style="1" hidden="1" customWidth="1"/>
    <col min="14" max="15" width="12.140625" style="1" hidden="1" customWidth="1"/>
    <col min="16" max="16" width="11.42578125" style="1" hidden="1" customWidth="1"/>
    <col min="17" max="17" width="2.85546875" style="1" hidden="1" customWidth="1"/>
    <col min="18" max="256" width="0" style="1" hidden="1" customWidth="1"/>
    <col min="257" max="16384" width="9.140625" style="1"/>
  </cols>
  <sheetData>
    <row r="1" spans="2:17" ht="15.75" thickBot="1" x14ac:dyDescent="0.3"/>
    <row r="2" spans="2:17" ht="21" thickBot="1" x14ac:dyDescent="0.35">
      <c r="B2" s="2" t="s">
        <v>2</v>
      </c>
      <c r="C2" s="3"/>
      <c r="D2" s="3"/>
      <c r="E2" s="3"/>
      <c r="F2" s="3"/>
      <c r="G2" s="4"/>
      <c r="I2" s="5" t="s">
        <v>4</v>
      </c>
      <c r="J2" s="6"/>
      <c r="K2" s="6"/>
      <c r="L2" s="7"/>
      <c r="M2" s="8"/>
      <c r="N2" s="5" t="s">
        <v>3</v>
      </c>
      <c r="O2" s="6"/>
      <c r="P2" s="7"/>
      <c r="Q2" s="9"/>
    </row>
    <row r="3" spans="2:17" ht="39" thickBot="1" x14ac:dyDescent="0.3">
      <c r="B3" s="10" t="s">
        <v>9</v>
      </c>
      <c r="C3" s="11" t="s">
        <v>13</v>
      </c>
      <c r="D3" s="11" t="s">
        <v>10</v>
      </c>
      <c r="E3" s="11" t="s">
        <v>0</v>
      </c>
      <c r="F3" s="11" t="s">
        <v>1</v>
      </c>
      <c r="G3" s="12" t="s">
        <v>11</v>
      </c>
      <c r="I3" s="13" t="s">
        <v>6</v>
      </c>
      <c r="J3" s="14"/>
      <c r="K3" s="15" t="s">
        <v>7</v>
      </c>
      <c r="L3" s="16" t="s">
        <v>8</v>
      </c>
      <c r="M3" s="8"/>
      <c r="N3" s="13" t="s">
        <v>6</v>
      </c>
      <c r="O3" s="14"/>
      <c r="P3" s="15" t="s">
        <v>7</v>
      </c>
      <c r="Q3" s="17"/>
    </row>
    <row r="4" spans="2:17" x14ac:dyDescent="0.25">
      <c r="B4" s="18" t="s">
        <v>15</v>
      </c>
      <c r="C4" s="19">
        <v>3</v>
      </c>
      <c r="D4" s="20">
        <v>2989</v>
      </c>
      <c r="E4" s="47">
        <f>IF(D4&gt;=$O$6,$O$6*$P$6,D4*VLOOKUP(D4,$N$4:$P$6,3))</f>
        <v>328.79</v>
      </c>
      <c r="F4" s="47">
        <f>IF((D4-E4-C4*$L$9)&lt;=0,0,(D4-E4-C4*$L$9)*VLOOKUP((D4-E4-C4*$L$9),$I$4:$L$8,3)-VLOOKUP((D4-E4-C4*$L$9),$I$4:$L$8,4))</f>
        <v>14.057999999999993</v>
      </c>
      <c r="G4" s="48">
        <f>SUM(D4-E4-F4)</f>
        <v>2646.152</v>
      </c>
      <c r="H4" s="21"/>
      <c r="I4" s="22">
        <v>0</v>
      </c>
      <c r="J4" s="23">
        <v>1903.98</v>
      </c>
      <c r="K4" s="24">
        <v>0</v>
      </c>
      <c r="L4" s="25">
        <v>0</v>
      </c>
      <c r="M4" s="8"/>
      <c r="N4" s="26">
        <v>0</v>
      </c>
      <c r="O4" s="27">
        <v>1556.94</v>
      </c>
      <c r="P4" s="28">
        <v>0.08</v>
      </c>
      <c r="Q4" s="8"/>
    </row>
    <row r="5" spans="2:17" ht="13.5" customHeight="1" x14ac:dyDescent="0.25">
      <c r="B5" s="29"/>
      <c r="C5" s="30"/>
      <c r="D5" s="31"/>
      <c r="E5" s="49">
        <f>IF(D5&gt;=$O$6,$O$6*$P$6,D5*VLOOKUP(D5,$N$4:$P$6,3))</f>
        <v>0</v>
      </c>
      <c r="F5" s="49">
        <f>IF((D5-E5-C5*$L$9)&lt;=0,0,(D5-E5-C5*$L$9)*VLOOKUP((D5-E5-C5*$L$9),$I$4:$L$8,3)-VLOOKUP((D5-E5-C5*$L$9),$I$4:$L$8,4))</f>
        <v>0</v>
      </c>
      <c r="G5" s="50">
        <f t="shared" ref="G5:G13" si="0">SUM(D5-E5-F5)</f>
        <v>0</v>
      </c>
      <c r="I5" s="32">
        <v>1903.99</v>
      </c>
      <c r="J5" s="33">
        <v>2826.65</v>
      </c>
      <c r="K5" s="34">
        <v>7.4999999999999997E-2</v>
      </c>
      <c r="L5" s="35">
        <v>142.80000000000001</v>
      </c>
      <c r="M5" s="8"/>
      <c r="N5" s="32">
        <v>1024.98</v>
      </c>
      <c r="O5" s="33">
        <v>2594.92</v>
      </c>
      <c r="P5" s="36">
        <v>0.09</v>
      </c>
      <c r="Q5" s="8"/>
    </row>
    <row r="6" spans="2:17" ht="15.75" thickBot="1" x14ac:dyDescent="0.3">
      <c r="B6" s="29"/>
      <c r="C6" s="30"/>
      <c r="D6" s="31"/>
      <c r="E6" s="49">
        <f>IF(D6&gt;=$O$6,$O$6*$P$6,D6*VLOOKUP(D6,$N$4:$P$6,3))</f>
        <v>0</v>
      </c>
      <c r="F6" s="49">
        <f>IF((D6-E6-C6*$L$9)&lt;=0,0,(D6-E6-C6*$L$9)*VLOOKUP((D6-E6-C6*$L$9),$I$4:$L$8,3)-VLOOKUP((D6-E6-C6*$L$9),$I$4:$L$8,4))</f>
        <v>0</v>
      </c>
      <c r="G6" s="50">
        <f t="shared" si="0"/>
        <v>0</v>
      </c>
      <c r="I6" s="32">
        <v>2826.66</v>
      </c>
      <c r="J6" s="33">
        <v>3751.05</v>
      </c>
      <c r="K6" s="34">
        <v>0.15</v>
      </c>
      <c r="L6" s="35">
        <v>354.8</v>
      </c>
      <c r="M6" s="8"/>
      <c r="N6" s="37">
        <v>1708.27</v>
      </c>
      <c r="O6" s="38">
        <v>5189.82</v>
      </c>
      <c r="P6" s="39">
        <v>0.11</v>
      </c>
      <c r="Q6" s="8"/>
    </row>
    <row r="7" spans="2:17" x14ac:dyDescent="0.25">
      <c r="B7" s="29"/>
      <c r="C7" s="30"/>
      <c r="D7" s="31"/>
      <c r="E7" s="49">
        <f>IF(D7&gt;=$O$6,$O$6*$P$6,D7*VLOOKUP(D7,$N$4:$P$6,3))</f>
        <v>0</v>
      </c>
      <c r="F7" s="49">
        <f>IF((D7-E7-C7*$L$9)&lt;=0,0,(D7-E7-C7*$L$9)*VLOOKUP((D7-E7-C7*$L$9),$I$4:$L$8,3)-VLOOKUP((D7-E7-C7*$L$9),$I$4:$L$8,4))</f>
        <v>0</v>
      </c>
      <c r="G7" s="50">
        <f t="shared" si="0"/>
        <v>0</v>
      </c>
      <c r="I7" s="32">
        <v>3751.06</v>
      </c>
      <c r="J7" s="33">
        <v>4664.68</v>
      </c>
      <c r="K7" s="34">
        <v>0.22500000000000001</v>
      </c>
      <c r="L7" s="35">
        <v>636.13</v>
      </c>
      <c r="M7" s="8"/>
      <c r="N7" s="8"/>
      <c r="O7" s="8"/>
      <c r="P7" s="8"/>
      <c r="Q7" s="8"/>
    </row>
    <row r="8" spans="2:17" ht="15.75" thickBot="1" x14ac:dyDescent="0.3">
      <c r="B8" s="29"/>
      <c r="C8" s="30"/>
      <c r="D8" s="31"/>
      <c r="E8" s="49">
        <f>IF(D8&gt;=$O$6,$O$6*$P$6,D8*VLOOKUP(D8,$N$4:$P$6,3))</f>
        <v>0</v>
      </c>
      <c r="F8" s="49">
        <f>IF((D8-E8-C8*$L$9)&lt;=0,0,(D8-E8-C8*$L$9)*VLOOKUP((D8-E8-C8*$L$9),$I$4:$L$8,3)-VLOOKUP((D8-E8-C8*$L$9),$I$4:$L$8,4))</f>
        <v>0</v>
      </c>
      <c r="G8" s="50">
        <f t="shared" si="0"/>
        <v>0</v>
      </c>
      <c r="I8" s="37">
        <v>4664.6899999999996</v>
      </c>
      <c r="J8" s="40" t="s">
        <v>14</v>
      </c>
      <c r="K8" s="41">
        <v>0.27500000000000002</v>
      </c>
      <c r="L8" s="42">
        <v>869.36</v>
      </c>
      <c r="M8" s="8"/>
      <c r="N8" s="8"/>
      <c r="O8" s="8"/>
      <c r="P8" s="8"/>
      <c r="Q8" s="8"/>
    </row>
    <row r="9" spans="2:17" ht="15.75" thickBot="1" x14ac:dyDescent="0.3">
      <c r="B9" s="29"/>
      <c r="C9" s="30"/>
      <c r="D9" s="31"/>
      <c r="E9" s="49">
        <f>IF(D9&gt;=$O$6,$O$6*$P$6,D9*VLOOKUP(D9,$N$4:$P$6,3))</f>
        <v>0</v>
      </c>
      <c r="F9" s="49">
        <f>IF((D9-E9-C9*$L$9)&lt;=0,0,(D9-E9-C9*$L$9)*VLOOKUP((D9-E9-C9*$L$9),$I$4:$L$8,3)-VLOOKUP((D9-E9-C9*$L$9),$I$4:$L$8,4))</f>
        <v>0</v>
      </c>
      <c r="G9" s="50">
        <f t="shared" si="0"/>
        <v>0</v>
      </c>
      <c r="I9" s="13" t="s">
        <v>12</v>
      </c>
      <c r="J9" s="43"/>
      <c r="K9" s="44"/>
      <c r="L9" s="45">
        <v>189.59</v>
      </c>
      <c r="M9" s="8"/>
      <c r="N9" s="8"/>
      <c r="O9" s="8"/>
      <c r="P9" s="8"/>
      <c r="Q9" s="8"/>
    </row>
    <row r="10" spans="2:17" x14ac:dyDescent="0.25">
      <c r="B10" s="29"/>
      <c r="C10" s="30"/>
      <c r="D10" s="31"/>
      <c r="E10" s="49">
        <f>IF(D10&gt;=$O$6,$O$6*$P$6,D10*VLOOKUP(D10,$N$4:$P$6,3))</f>
        <v>0</v>
      </c>
      <c r="F10" s="49">
        <f>IF((D10-E10-C10*$L$9)&lt;=0,0,(D10-E10-C10*$L$9)*VLOOKUP((D10-E10-C10*$L$9),$I$4:$L$8,3)-VLOOKUP((D10-E10-C10*$L$9),$I$4:$L$8,4))</f>
        <v>0</v>
      </c>
      <c r="G10" s="50">
        <f t="shared" si="0"/>
        <v>0</v>
      </c>
      <c r="I10" s="46" t="s">
        <v>5</v>
      </c>
    </row>
    <row r="11" spans="2:17" x14ac:dyDescent="0.25">
      <c r="B11" s="29"/>
      <c r="C11" s="30"/>
      <c r="D11" s="31"/>
      <c r="E11" s="49">
        <f>IF(D11&gt;=$O$6,$O$6*$P$6,D11*VLOOKUP(D11,$N$4:$P$6,3))</f>
        <v>0</v>
      </c>
      <c r="F11" s="49">
        <f>IF((D11-E11-C11*$L$9)&lt;=0,0,(D11-E11-C11*$L$9)*VLOOKUP((D11-E11-C11*$L$9),$I$4:$L$8,3)-VLOOKUP((D11-E11-C11*$L$9),$I$4:$L$8,4))</f>
        <v>0</v>
      </c>
      <c r="G11" s="50">
        <f t="shared" si="0"/>
        <v>0</v>
      </c>
    </row>
    <row r="12" spans="2:17" x14ac:dyDescent="0.25">
      <c r="B12" s="29"/>
      <c r="C12" s="30"/>
      <c r="D12" s="31"/>
      <c r="E12" s="49">
        <f>IF(D12&gt;=$O$6,$O$6*$P$6,D12*VLOOKUP(D12,$N$4:$P$6,3))</f>
        <v>0</v>
      </c>
      <c r="F12" s="49">
        <f>IF((D12-E12-C12*$L$9)&lt;=0,0,(D12-E12-C12*$L$9)*VLOOKUP((D12-E12-C12*$L$9),$I$4:$L$8,3)-VLOOKUP((D12-E12-C12*$L$9),$I$4:$L$8,4))</f>
        <v>0</v>
      </c>
      <c r="G12" s="50">
        <f t="shared" si="0"/>
        <v>0</v>
      </c>
    </row>
    <row r="13" spans="2:17" x14ac:dyDescent="0.25">
      <c r="B13" s="29"/>
      <c r="C13" s="30"/>
      <c r="D13" s="31"/>
      <c r="E13" s="49">
        <f>IF(D13&gt;=$O$6,$O$6*$P$6,D13*VLOOKUP(D13,$N$4:$P$6,3))</f>
        <v>0</v>
      </c>
      <c r="F13" s="49">
        <f>IF((D13-E13-C13*$L$9)&lt;=0,0,(D13-E13-C13*$L$9)*VLOOKUP((D13-E13-C13*$L$9),$I$4:$L$8,3)-VLOOKUP((D13-E13-C13*$L$9),$I$4:$L$8,4))</f>
        <v>0</v>
      </c>
      <c r="G13" s="50">
        <f t="shared" si="0"/>
        <v>0</v>
      </c>
    </row>
    <row r="14" spans="2:17" x14ac:dyDescent="0.25">
      <c r="B14" s="29"/>
      <c r="C14" s="30"/>
      <c r="D14" s="31"/>
      <c r="E14" s="49">
        <f t="shared" ref="E14:E77" si="1">IF(D14&gt;=$O$6,$O$6*$P$6,D14*VLOOKUP(D14,$N$4:$P$6,3))</f>
        <v>0</v>
      </c>
      <c r="F14" s="49">
        <f t="shared" ref="F14:F77" si="2">IF((D14-E14-C14*$L$9)&lt;=0,0,(D14-E14-C14*$L$9)*VLOOKUP((D14-E14-C14*$L$9),$I$4:$L$8,3)-VLOOKUP((D14-E14-C14*$L$9),$I$4:$L$8,4))</f>
        <v>0</v>
      </c>
      <c r="G14" s="50">
        <f t="shared" ref="G14:G77" si="3">SUM(D14-E14-F14)</f>
        <v>0</v>
      </c>
    </row>
    <row r="15" spans="2:17" x14ac:dyDescent="0.25">
      <c r="B15" s="29"/>
      <c r="C15" s="30"/>
      <c r="D15" s="31"/>
      <c r="E15" s="49">
        <f t="shared" si="1"/>
        <v>0</v>
      </c>
      <c r="F15" s="49">
        <f t="shared" si="2"/>
        <v>0</v>
      </c>
      <c r="G15" s="50">
        <f t="shared" si="3"/>
        <v>0</v>
      </c>
    </row>
    <row r="16" spans="2:17" x14ac:dyDescent="0.25">
      <c r="B16" s="29"/>
      <c r="C16" s="30"/>
      <c r="D16" s="31"/>
      <c r="E16" s="49">
        <f t="shared" si="1"/>
        <v>0</v>
      </c>
      <c r="F16" s="49">
        <f t="shared" si="2"/>
        <v>0</v>
      </c>
      <c r="G16" s="50">
        <f t="shared" si="3"/>
        <v>0</v>
      </c>
    </row>
    <row r="17" spans="2:7" x14ac:dyDescent="0.25">
      <c r="B17" s="29"/>
      <c r="C17" s="30"/>
      <c r="D17" s="31"/>
      <c r="E17" s="49">
        <f t="shared" si="1"/>
        <v>0</v>
      </c>
      <c r="F17" s="49">
        <f t="shared" si="2"/>
        <v>0</v>
      </c>
      <c r="G17" s="50">
        <f t="shared" si="3"/>
        <v>0</v>
      </c>
    </row>
    <row r="18" spans="2:7" x14ac:dyDescent="0.25">
      <c r="B18" s="29"/>
      <c r="C18" s="30"/>
      <c r="D18" s="31"/>
      <c r="E18" s="49">
        <f t="shared" si="1"/>
        <v>0</v>
      </c>
      <c r="F18" s="49">
        <f t="shared" si="2"/>
        <v>0</v>
      </c>
      <c r="G18" s="50">
        <f t="shared" si="3"/>
        <v>0</v>
      </c>
    </row>
    <row r="19" spans="2:7" x14ac:dyDescent="0.25">
      <c r="B19" s="29"/>
      <c r="C19" s="30"/>
      <c r="D19" s="31"/>
      <c r="E19" s="49">
        <f t="shared" si="1"/>
        <v>0</v>
      </c>
      <c r="F19" s="49">
        <f t="shared" si="2"/>
        <v>0</v>
      </c>
      <c r="G19" s="50">
        <f t="shared" si="3"/>
        <v>0</v>
      </c>
    </row>
    <row r="20" spans="2:7" x14ac:dyDescent="0.25">
      <c r="B20" s="29"/>
      <c r="C20" s="30"/>
      <c r="D20" s="31"/>
      <c r="E20" s="49">
        <f t="shared" si="1"/>
        <v>0</v>
      </c>
      <c r="F20" s="49">
        <f t="shared" si="2"/>
        <v>0</v>
      </c>
      <c r="G20" s="50">
        <f t="shared" si="3"/>
        <v>0</v>
      </c>
    </row>
    <row r="21" spans="2:7" x14ac:dyDescent="0.25">
      <c r="B21" s="29"/>
      <c r="C21" s="30"/>
      <c r="D21" s="31"/>
      <c r="E21" s="49">
        <f t="shared" si="1"/>
        <v>0</v>
      </c>
      <c r="F21" s="49">
        <f t="shared" si="2"/>
        <v>0</v>
      </c>
      <c r="G21" s="50">
        <f t="shared" si="3"/>
        <v>0</v>
      </c>
    </row>
    <row r="22" spans="2:7" x14ac:dyDescent="0.25">
      <c r="B22" s="29"/>
      <c r="C22" s="30"/>
      <c r="D22" s="31"/>
      <c r="E22" s="49">
        <f t="shared" si="1"/>
        <v>0</v>
      </c>
      <c r="F22" s="49">
        <f t="shared" si="2"/>
        <v>0</v>
      </c>
      <c r="G22" s="50">
        <f t="shared" si="3"/>
        <v>0</v>
      </c>
    </row>
    <row r="23" spans="2:7" x14ac:dyDescent="0.25">
      <c r="B23" s="29"/>
      <c r="C23" s="30"/>
      <c r="D23" s="31"/>
      <c r="E23" s="49">
        <f t="shared" si="1"/>
        <v>0</v>
      </c>
      <c r="F23" s="49">
        <f t="shared" si="2"/>
        <v>0</v>
      </c>
      <c r="G23" s="50">
        <f t="shared" si="3"/>
        <v>0</v>
      </c>
    </row>
    <row r="24" spans="2:7" x14ac:dyDescent="0.25">
      <c r="B24" s="29"/>
      <c r="C24" s="30"/>
      <c r="D24" s="31"/>
      <c r="E24" s="49">
        <f t="shared" si="1"/>
        <v>0</v>
      </c>
      <c r="F24" s="49">
        <f t="shared" si="2"/>
        <v>0</v>
      </c>
      <c r="G24" s="50">
        <f t="shared" si="3"/>
        <v>0</v>
      </c>
    </row>
    <row r="25" spans="2:7" x14ac:dyDescent="0.25">
      <c r="B25" s="29"/>
      <c r="C25" s="30"/>
      <c r="D25" s="31"/>
      <c r="E25" s="49">
        <f t="shared" si="1"/>
        <v>0</v>
      </c>
      <c r="F25" s="49">
        <f t="shared" si="2"/>
        <v>0</v>
      </c>
      <c r="G25" s="50">
        <f t="shared" si="3"/>
        <v>0</v>
      </c>
    </row>
    <row r="26" spans="2:7" x14ac:dyDescent="0.25">
      <c r="B26" s="29"/>
      <c r="C26" s="30"/>
      <c r="D26" s="31"/>
      <c r="E26" s="49">
        <f t="shared" si="1"/>
        <v>0</v>
      </c>
      <c r="F26" s="49">
        <f t="shared" si="2"/>
        <v>0</v>
      </c>
      <c r="G26" s="50">
        <f t="shared" si="3"/>
        <v>0</v>
      </c>
    </row>
    <row r="27" spans="2:7" x14ac:dyDescent="0.25">
      <c r="B27" s="29"/>
      <c r="C27" s="30"/>
      <c r="D27" s="31"/>
      <c r="E27" s="49">
        <f t="shared" si="1"/>
        <v>0</v>
      </c>
      <c r="F27" s="49">
        <f t="shared" si="2"/>
        <v>0</v>
      </c>
      <c r="G27" s="50">
        <f t="shared" si="3"/>
        <v>0</v>
      </c>
    </row>
    <row r="28" spans="2:7" x14ac:dyDescent="0.25">
      <c r="B28" s="29"/>
      <c r="C28" s="30"/>
      <c r="D28" s="31"/>
      <c r="E28" s="49">
        <f t="shared" si="1"/>
        <v>0</v>
      </c>
      <c r="F28" s="49">
        <f t="shared" si="2"/>
        <v>0</v>
      </c>
      <c r="G28" s="50">
        <f t="shared" si="3"/>
        <v>0</v>
      </c>
    </row>
    <row r="29" spans="2:7" x14ac:dyDescent="0.25">
      <c r="B29" s="29"/>
      <c r="C29" s="30"/>
      <c r="D29" s="31"/>
      <c r="E29" s="49">
        <f t="shared" si="1"/>
        <v>0</v>
      </c>
      <c r="F29" s="49">
        <f t="shared" si="2"/>
        <v>0</v>
      </c>
      <c r="G29" s="50">
        <f t="shared" si="3"/>
        <v>0</v>
      </c>
    </row>
    <row r="30" spans="2:7" x14ac:dyDescent="0.25">
      <c r="B30" s="29"/>
      <c r="C30" s="30"/>
      <c r="D30" s="31"/>
      <c r="E30" s="49">
        <f t="shared" si="1"/>
        <v>0</v>
      </c>
      <c r="F30" s="49">
        <f t="shared" si="2"/>
        <v>0</v>
      </c>
      <c r="G30" s="50">
        <f t="shared" si="3"/>
        <v>0</v>
      </c>
    </row>
    <row r="31" spans="2:7" x14ac:dyDescent="0.25">
      <c r="B31" s="29"/>
      <c r="C31" s="30"/>
      <c r="D31" s="31"/>
      <c r="E31" s="49">
        <f t="shared" si="1"/>
        <v>0</v>
      </c>
      <c r="F31" s="49">
        <f t="shared" si="2"/>
        <v>0</v>
      </c>
      <c r="G31" s="50">
        <f t="shared" si="3"/>
        <v>0</v>
      </c>
    </row>
    <row r="32" spans="2:7" x14ac:dyDescent="0.25">
      <c r="B32" s="29"/>
      <c r="C32" s="30"/>
      <c r="D32" s="31"/>
      <c r="E32" s="49">
        <f t="shared" si="1"/>
        <v>0</v>
      </c>
      <c r="F32" s="49">
        <f t="shared" si="2"/>
        <v>0</v>
      </c>
      <c r="G32" s="50">
        <f t="shared" si="3"/>
        <v>0</v>
      </c>
    </row>
    <row r="33" spans="2:7" x14ac:dyDescent="0.25">
      <c r="B33" s="29"/>
      <c r="C33" s="30"/>
      <c r="D33" s="31"/>
      <c r="E33" s="49">
        <f t="shared" si="1"/>
        <v>0</v>
      </c>
      <c r="F33" s="49">
        <f t="shared" si="2"/>
        <v>0</v>
      </c>
      <c r="G33" s="50">
        <f t="shared" si="3"/>
        <v>0</v>
      </c>
    </row>
    <row r="34" spans="2:7" x14ac:dyDescent="0.25">
      <c r="B34" s="29"/>
      <c r="C34" s="30"/>
      <c r="D34" s="31"/>
      <c r="E34" s="49">
        <f t="shared" si="1"/>
        <v>0</v>
      </c>
      <c r="F34" s="49">
        <f t="shared" si="2"/>
        <v>0</v>
      </c>
      <c r="G34" s="50">
        <f t="shared" si="3"/>
        <v>0</v>
      </c>
    </row>
    <row r="35" spans="2:7" x14ac:dyDescent="0.25">
      <c r="B35" s="29"/>
      <c r="C35" s="30"/>
      <c r="D35" s="31"/>
      <c r="E35" s="49">
        <f t="shared" si="1"/>
        <v>0</v>
      </c>
      <c r="F35" s="49">
        <f t="shared" si="2"/>
        <v>0</v>
      </c>
      <c r="G35" s="50">
        <f t="shared" si="3"/>
        <v>0</v>
      </c>
    </row>
    <row r="36" spans="2:7" x14ac:dyDescent="0.25">
      <c r="B36" s="29"/>
      <c r="C36" s="30"/>
      <c r="D36" s="31"/>
      <c r="E36" s="49">
        <f t="shared" si="1"/>
        <v>0</v>
      </c>
      <c r="F36" s="49">
        <f t="shared" si="2"/>
        <v>0</v>
      </c>
      <c r="G36" s="50">
        <f t="shared" si="3"/>
        <v>0</v>
      </c>
    </row>
    <row r="37" spans="2:7" x14ac:dyDescent="0.25">
      <c r="B37" s="29"/>
      <c r="C37" s="30"/>
      <c r="D37" s="31"/>
      <c r="E37" s="49">
        <f t="shared" si="1"/>
        <v>0</v>
      </c>
      <c r="F37" s="49">
        <f t="shared" si="2"/>
        <v>0</v>
      </c>
      <c r="G37" s="50">
        <f t="shared" si="3"/>
        <v>0</v>
      </c>
    </row>
    <row r="38" spans="2:7" x14ac:dyDescent="0.25">
      <c r="B38" s="29"/>
      <c r="C38" s="30"/>
      <c r="D38" s="31"/>
      <c r="E38" s="49">
        <f t="shared" si="1"/>
        <v>0</v>
      </c>
      <c r="F38" s="49">
        <f t="shared" si="2"/>
        <v>0</v>
      </c>
      <c r="G38" s="50">
        <f t="shared" si="3"/>
        <v>0</v>
      </c>
    </row>
    <row r="39" spans="2:7" x14ac:dyDescent="0.25">
      <c r="B39" s="29"/>
      <c r="C39" s="30"/>
      <c r="D39" s="31"/>
      <c r="E39" s="49">
        <f t="shared" si="1"/>
        <v>0</v>
      </c>
      <c r="F39" s="49">
        <f t="shared" si="2"/>
        <v>0</v>
      </c>
      <c r="G39" s="50">
        <f t="shared" si="3"/>
        <v>0</v>
      </c>
    </row>
    <row r="40" spans="2:7" x14ac:dyDescent="0.25">
      <c r="B40" s="29"/>
      <c r="C40" s="30"/>
      <c r="D40" s="31"/>
      <c r="E40" s="49">
        <f t="shared" si="1"/>
        <v>0</v>
      </c>
      <c r="F40" s="49">
        <f t="shared" si="2"/>
        <v>0</v>
      </c>
      <c r="G40" s="50">
        <f t="shared" si="3"/>
        <v>0</v>
      </c>
    </row>
    <row r="41" spans="2:7" x14ac:dyDescent="0.25">
      <c r="B41" s="29"/>
      <c r="C41" s="30"/>
      <c r="D41" s="31"/>
      <c r="E41" s="49">
        <f t="shared" si="1"/>
        <v>0</v>
      </c>
      <c r="F41" s="49">
        <f t="shared" si="2"/>
        <v>0</v>
      </c>
      <c r="G41" s="50">
        <f t="shared" si="3"/>
        <v>0</v>
      </c>
    </row>
    <row r="42" spans="2:7" x14ac:dyDescent="0.25">
      <c r="B42" s="29"/>
      <c r="C42" s="30"/>
      <c r="D42" s="31"/>
      <c r="E42" s="49">
        <f t="shared" si="1"/>
        <v>0</v>
      </c>
      <c r="F42" s="49">
        <f t="shared" si="2"/>
        <v>0</v>
      </c>
      <c r="G42" s="50">
        <f t="shared" si="3"/>
        <v>0</v>
      </c>
    </row>
    <row r="43" spans="2:7" x14ac:dyDescent="0.25">
      <c r="B43" s="29"/>
      <c r="C43" s="30"/>
      <c r="D43" s="31"/>
      <c r="E43" s="49">
        <f t="shared" si="1"/>
        <v>0</v>
      </c>
      <c r="F43" s="49">
        <f t="shared" si="2"/>
        <v>0</v>
      </c>
      <c r="G43" s="50">
        <f t="shared" si="3"/>
        <v>0</v>
      </c>
    </row>
    <row r="44" spans="2:7" x14ac:dyDescent="0.25">
      <c r="B44" s="29"/>
      <c r="C44" s="30"/>
      <c r="D44" s="31"/>
      <c r="E44" s="49">
        <f t="shared" si="1"/>
        <v>0</v>
      </c>
      <c r="F44" s="49">
        <f t="shared" si="2"/>
        <v>0</v>
      </c>
      <c r="G44" s="50">
        <f t="shared" si="3"/>
        <v>0</v>
      </c>
    </row>
    <row r="45" spans="2:7" x14ac:dyDescent="0.25">
      <c r="B45" s="29"/>
      <c r="C45" s="30"/>
      <c r="D45" s="31"/>
      <c r="E45" s="49">
        <f t="shared" si="1"/>
        <v>0</v>
      </c>
      <c r="F45" s="49">
        <f t="shared" si="2"/>
        <v>0</v>
      </c>
      <c r="G45" s="50">
        <f t="shared" si="3"/>
        <v>0</v>
      </c>
    </row>
    <row r="46" spans="2:7" x14ac:dyDescent="0.25">
      <c r="B46" s="29"/>
      <c r="C46" s="30"/>
      <c r="D46" s="31"/>
      <c r="E46" s="49">
        <f t="shared" si="1"/>
        <v>0</v>
      </c>
      <c r="F46" s="49">
        <f t="shared" si="2"/>
        <v>0</v>
      </c>
      <c r="G46" s="50">
        <f t="shared" si="3"/>
        <v>0</v>
      </c>
    </row>
    <row r="47" spans="2:7" x14ac:dyDescent="0.25">
      <c r="B47" s="29"/>
      <c r="C47" s="30"/>
      <c r="D47" s="31"/>
      <c r="E47" s="49">
        <f t="shared" si="1"/>
        <v>0</v>
      </c>
      <c r="F47" s="49">
        <f t="shared" si="2"/>
        <v>0</v>
      </c>
      <c r="G47" s="50">
        <f t="shared" si="3"/>
        <v>0</v>
      </c>
    </row>
    <row r="48" spans="2:7" x14ac:dyDescent="0.25">
      <c r="B48" s="29"/>
      <c r="C48" s="30"/>
      <c r="D48" s="31"/>
      <c r="E48" s="49">
        <f t="shared" si="1"/>
        <v>0</v>
      </c>
      <c r="F48" s="49">
        <f t="shared" si="2"/>
        <v>0</v>
      </c>
      <c r="G48" s="50">
        <f t="shared" si="3"/>
        <v>0</v>
      </c>
    </row>
    <row r="49" spans="2:7" x14ac:dyDescent="0.25">
      <c r="B49" s="29"/>
      <c r="C49" s="30"/>
      <c r="D49" s="31"/>
      <c r="E49" s="49">
        <f t="shared" si="1"/>
        <v>0</v>
      </c>
      <c r="F49" s="49">
        <f t="shared" si="2"/>
        <v>0</v>
      </c>
      <c r="G49" s="50">
        <f t="shared" si="3"/>
        <v>0</v>
      </c>
    </row>
    <row r="50" spans="2:7" x14ac:dyDescent="0.25">
      <c r="B50" s="29"/>
      <c r="C50" s="30"/>
      <c r="D50" s="31"/>
      <c r="E50" s="49">
        <f t="shared" si="1"/>
        <v>0</v>
      </c>
      <c r="F50" s="49">
        <f t="shared" si="2"/>
        <v>0</v>
      </c>
      <c r="G50" s="50">
        <f t="shared" si="3"/>
        <v>0</v>
      </c>
    </row>
    <row r="51" spans="2:7" x14ac:dyDescent="0.25">
      <c r="B51" s="29"/>
      <c r="C51" s="30"/>
      <c r="D51" s="31"/>
      <c r="E51" s="49">
        <f t="shared" si="1"/>
        <v>0</v>
      </c>
      <c r="F51" s="49">
        <f t="shared" si="2"/>
        <v>0</v>
      </c>
      <c r="G51" s="50">
        <f t="shared" si="3"/>
        <v>0</v>
      </c>
    </row>
    <row r="52" spans="2:7" x14ac:dyDescent="0.25">
      <c r="B52" s="29"/>
      <c r="C52" s="30"/>
      <c r="D52" s="31"/>
      <c r="E52" s="49">
        <f t="shared" si="1"/>
        <v>0</v>
      </c>
      <c r="F52" s="49">
        <f t="shared" si="2"/>
        <v>0</v>
      </c>
      <c r="G52" s="50">
        <f t="shared" si="3"/>
        <v>0</v>
      </c>
    </row>
    <row r="53" spans="2:7" x14ac:dyDescent="0.25">
      <c r="B53" s="29"/>
      <c r="C53" s="30"/>
      <c r="D53" s="31"/>
      <c r="E53" s="49">
        <f t="shared" si="1"/>
        <v>0</v>
      </c>
      <c r="F53" s="49">
        <f t="shared" si="2"/>
        <v>0</v>
      </c>
      <c r="G53" s="50">
        <f t="shared" si="3"/>
        <v>0</v>
      </c>
    </row>
    <row r="54" spans="2:7" x14ac:dyDescent="0.25">
      <c r="B54" s="29"/>
      <c r="C54" s="30"/>
      <c r="D54" s="31"/>
      <c r="E54" s="49">
        <f t="shared" si="1"/>
        <v>0</v>
      </c>
      <c r="F54" s="49">
        <f t="shared" si="2"/>
        <v>0</v>
      </c>
      <c r="G54" s="50">
        <f t="shared" si="3"/>
        <v>0</v>
      </c>
    </row>
    <row r="55" spans="2:7" x14ac:dyDescent="0.25">
      <c r="B55" s="29"/>
      <c r="C55" s="30"/>
      <c r="D55" s="31"/>
      <c r="E55" s="49">
        <f t="shared" si="1"/>
        <v>0</v>
      </c>
      <c r="F55" s="49">
        <f t="shared" si="2"/>
        <v>0</v>
      </c>
      <c r="G55" s="50">
        <f t="shared" si="3"/>
        <v>0</v>
      </c>
    </row>
    <row r="56" spans="2:7" x14ac:dyDescent="0.25">
      <c r="B56" s="29"/>
      <c r="C56" s="30"/>
      <c r="D56" s="31"/>
      <c r="E56" s="49">
        <f t="shared" si="1"/>
        <v>0</v>
      </c>
      <c r="F56" s="49">
        <f t="shared" si="2"/>
        <v>0</v>
      </c>
      <c r="G56" s="50">
        <f t="shared" si="3"/>
        <v>0</v>
      </c>
    </row>
    <row r="57" spans="2:7" x14ac:dyDescent="0.25">
      <c r="B57" s="29"/>
      <c r="C57" s="30"/>
      <c r="D57" s="31"/>
      <c r="E57" s="49">
        <f t="shared" si="1"/>
        <v>0</v>
      </c>
      <c r="F57" s="49">
        <f t="shared" si="2"/>
        <v>0</v>
      </c>
      <c r="G57" s="50">
        <f t="shared" si="3"/>
        <v>0</v>
      </c>
    </row>
    <row r="58" spans="2:7" x14ac:dyDescent="0.25">
      <c r="B58" s="29"/>
      <c r="C58" s="30"/>
      <c r="D58" s="31"/>
      <c r="E58" s="49">
        <f t="shared" si="1"/>
        <v>0</v>
      </c>
      <c r="F58" s="49">
        <f t="shared" si="2"/>
        <v>0</v>
      </c>
      <c r="G58" s="50">
        <f t="shared" si="3"/>
        <v>0</v>
      </c>
    </row>
    <row r="59" spans="2:7" x14ac:dyDescent="0.25">
      <c r="B59" s="29"/>
      <c r="C59" s="30"/>
      <c r="D59" s="31"/>
      <c r="E59" s="49">
        <f t="shared" si="1"/>
        <v>0</v>
      </c>
      <c r="F59" s="49">
        <f t="shared" si="2"/>
        <v>0</v>
      </c>
      <c r="G59" s="50">
        <f t="shared" si="3"/>
        <v>0</v>
      </c>
    </row>
    <row r="60" spans="2:7" x14ac:dyDescent="0.25">
      <c r="B60" s="29"/>
      <c r="C60" s="30"/>
      <c r="D60" s="31"/>
      <c r="E60" s="49">
        <f t="shared" si="1"/>
        <v>0</v>
      </c>
      <c r="F60" s="49">
        <f t="shared" si="2"/>
        <v>0</v>
      </c>
      <c r="G60" s="50">
        <f t="shared" si="3"/>
        <v>0</v>
      </c>
    </row>
    <row r="61" spans="2:7" x14ac:dyDescent="0.25">
      <c r="B61" s="29"/>
      <c r="C61" s="30"/>
      <c r="D61" s="31"/>
      <c r="E61" s="49">
        <f t="shared" si="1"/>
        <v>0</v>
      </c>
      <c r="F61" s="49">
        <f t="shared" si="2"/>
        <v>0</v>
      </c>
      <c r="G61" s="50">
        <f t="shared" si="3"/>
        <v>0</v>
      </c>
    </row>
    <row r="62" spans="2:7" x14ac:dyDescent="0.25">
      <c r="B62" s="29"/>
      <c r="C62" s="30"/>
      <c r="D62" s="31"/>
      <c r="E62" s="49">
        <f t="shared" si="1"/>
        <v>0</v>
      </c>
      <c r="F62" s="49">
        <f t="shared" si="2"/>
        <v>0</v>
      </c>
      <c r="G62" s="50">
        <f t="shared" si="3"/>
        <v>0</v>
      </c>
    </row>
    <row r="63" spans="2:7" x14ac:dyDescent="0.25">
      <c r="B63" s="29"/>
      <c r="C63" s="30"/>
      <c r="D63" s="31"/>
      <c r="E63" s="49">
        <f t="shared" si="1"/>
        <v>0</v>
      </c>
      <c r="F63" s="49">
        <f t="shared" si="2"/>
        <v>0</v>
      </c>
      <c r="G63" s="50">
        <f t="shared" si="3"/>
        <v>0</v>
      </c>
    </row>
    <row r="64" spans="2:7" x14ac:dyDescent="0.25">
      <c r="B64" s="29"/>
      <c r="C64" s="30"/>
      <c r="D64" s="31"/>
      <c r="E64" s="49">
        <f t="shared" si="1"/>
        <v>0</v>
      </c>
      <c r="F64" s="49">
        <f t="shared" si="2"/>
        <v>0</v>
      </c>
      <c r="G64" s="50">
        <f t="shared" si="3"/>
        <v>0</v>
      </c>
    </row>
    <row r="65" spans="2:7" x14ac:dyDescent="0.25">
      <c r="B65" s="29"/>
      <c r="C65" s="30"/>
      <c r="D65" s="31"/>
      <c r="E65" s="49">
        <f t="shared" si="1"/>
        <v>0</v>
      </c>
      <c r="F65" s="49">
        <f t="shared" si="2"/>
        <v>0</v>
      </c>
      <c r="G65" s="50">
        <f t="shared" si="3"/>
        <v>0</v>
      </c>
    </row>
    <row r="66" spans="2:7" x14ac:dyDescent="0.25">
      <c r="B66" s="29"/>
      <c r="C66" s="30"/>
      <c r="D66" s="31"/>
      <c r="E66" s="49">
        <f t="shared" si="1"/>
        <v>0</v>
      </c>
      <c r="F66" s="49">
        <f t="shared" si="2"/>
        <v>0</v>
      </c>
      <c r="G66" s="50">
        <f t="shared" si="3"/>
        <v>0</v>
      </c>
    </row>
    <row r="67" spans="2:7" x14ac:dyDescent="0.25">
      <c r="B67" s="29"/>
      <c r="C67" s="30"/>
      <c r="D67" s="31"/>
      <c r="E67" s="49">
        <f t="shared" si="1"/>
        <v>0</v>
      </c>
      <c r="F67" s="49">
        <f t="shared" si="2"/>
        <v>0</v>
      </c>
      <c r="G67" s="50">
        <f t="shared" si="3"/>
        <v>0</v>
      </c>
    </row>
    <row r="68" spans="2:7" x14ac:dyDescent="0.25">
      <c r="B68" s="29"/>
      <c r="C68" s="30"/>
      <c r="D68" s="31"/>
      <c r="E68" s="49">
        <f t="shared" si="1"/>
        <v>0</v>
      </c>
      <c r="F68" s="49">
        <f t="shared" si="2"/>
        <v>0</v>
      </c>
      <c r="G68" s="50">
        <f t="shared" si="3"/>
        <v>0</v>
      </c>
    </row>
    <row r="69" spans="2:7" x14ac:dyDescent="0.25">
      <c r="B69" s="29"/>
      <c r="C69" s="30"/>
      <c r="D69" s="31"/>
      <c r="E69" s="49">
        <f t="shared" si="1"/>
        <v>0</v>
      </c>
      <c r="F69" s="49">
        <f t="shared" si="2"/>
        <v>0</v>
      </c>
      <c r="G69" s="50">
        <f t="shared" si="3"/>
        <v>0</v>
      </c>
    </row>
    <row r="70" spans="2:7" x14ac:dyDescent="0.25">
      <c r="B70" s="29"/>
      <c r="C70" s="30"/>
      <c r="D70" s="31"/>
      <c r="E70" s="49">
        <f t="shared" si="1"/>
        <v>0</v>
      </c>
      <c r="F70" s="49">
        <f t="shared" si="2"/>
        <v>0</v>
      </c>
      <c r="G70" s="50">
        <f t="shared" si="3"/>
        <v>0</v>
      </c>
    </row>
    <row r="71" spans="2:7" x14ac:dyDescent="0.25">
      <c r="B71" s="29"/>
      <c r="C71" s="30"/>
      <c r="D71" s="31"/>
      <c r="E71" s="49">
        <f t="shared" si="1"/>
        <v>0</v>
      </c>
      <c r="F71" s="49">
        <f t="shared" si="2"/>
        <v>0</v>
      </c>
      <c r="G71" s="50">
        <f t="shared" si="3"/>
        <v>0</v>
      </c>
    </row>
    <row r="72" spans="2:7" x14ac:dyDescent="0.25">
      <c r="B72" s="29"/>
      <c r="C72" s="30"/>
      <c r="D72" s="31"/>
      <c r="E72" s="49">
        <f t="shared" si="1"/>
        <v>0</v>
      </c>
      <c r="F72" s="49">
        <f t="shared" si="2"/>
        <v>0</v>
      </c>
      <c r="G72" s="50">
        <f t="shared" si="3"/>
        <v>0</v>
      </c>
    </row>
    <row r="73" spans="2:7" x14ac:dyDescent="0.25">
      <c r="B73" s="29"/>
      <c r="C73" s="30"/>
      <c r="D73" s="31"/>
      <c r="E73" s="49">
        <f t="shared" si="1"/>
        <v>0</v>
      </c>
      <c r="F73" s="49">
        <f t="shared" si="2"/>
        <v>0</v>
      </c>
      <c r="G73" s="50">
        <f t="shared" si="3"/>
        <v>0</v>
      </c>
    </row>
    <row r="74" spans="2:7" x14ac:dyDescent="0.25">
      <c r="B74" s="29"/>
      <c r="C74" s="30"/>
      <c r="D74" s="31"/>
      <c r="E74" s="49">
        <f t="shared" si="1"/>
        <v>0</v>
      </c>
      <c r="F74" s="49">
        <f t="shared" si="2"/>
        <v>0</v>
      </c>
      <c r="G74" s="50">
        <f t="shared" si="3"/>
        <v>0</v>
      </c>
    </row>
    <row r="75" spans="2:7" x14ac:dyDescent="0.25">
      <c r="B75" s="29"/>
      <c r="C75" s="30"/>
      <c r="D75" s="31"/>
      <c r="E75" s="49">
        <f t="shared" si="1"/>
        <v>0</v>
      </c>
      <c r="F75" s="49">
        <f t="shared" si="2"/>
        <v>0</v>
      </c>
      <c r="G75" s="50">
        <f t="shared" si="3"/>
        <v>0</v>
      </c>
    </row>
    <row r="76" spans="2:7" x14ac:dyDescent="0.25">
      <c r="B76" s="29"/>
      <c r="C76" s="30"/>
      <c r="D76" s="31"/>
      <c r="E76" s="49">
        <f t="shared" si="1"/>
        <v>0</v>
      </c>
      <c r="F76" s="49">
        <f t="shared" si="2"/>
        <v>0</v>
      </c>
      <c r="G76" s="50">
        <f t="shared" si="3"/>
        <v>0</v>
      </c>
    </row>
    <row r="77" spans="2:7" x14ac:dyDescent="0.25">
      <c r="B77" s="29"/>
      <c r="C77" s="30"/>
      <c r="D77" s="31"/>
      <c r="E77" s="49">
        <f t="shared" si="1"/>
        <v>0</v>
      </c>
      <c r="F77" s="49">
        <f t="shared" si="2"/>
        <v>0</v>
      </c>
      <c r="G77" s="50">
        <f t="shared" si="3"/>
        <v>0</v>
      </c>
    </row>
    <row r="78" spans="2:7" x14ac:dyDescent="0.25">
      <c r="B78" s="29"/>
      <c r="C78" s="30"/>
      <c r="D78" s="31"/>
      <c r="E78" s="49">
        <f t="shared" ref="E78" si="4">IF(D78&gt;=$O$6,$O$6*$P$6,D78*VLOOKUP(D78,$N$4:$P$6,3))</f>
        <v>0</v>
      </c>
      <c r="F78" s="49">
        <f t="shared" ref="F78" si="5">IF((D78-E78-C78*$L$9)&lt;=0,0,(D78-E78-C78*$L$9)*VLOOKUP((D78-E78-C78*$L$9),$I$4:$L$8,3)-VLOOKUP((D78-E78-C78*$L$9),$I$4:$L$8,4))</f>
        <v>0</v>
      </c>
      <c r="G78" s="50">
        <f t="shared" ref="G78" si="6">SUM(D78-E78-F78)</f>
        <v>0</v>
      </c>
    </row>
    <row r="79" spans="2:7" x14ac:dyDescent="0.25"/>
  </sheetData>
  <sheetProtection password="D281" sheet="1" selectLockedCells="1"/>
  <protectedRanges>
    <protectedRange sqref="H20:L24 I10 B4:D78" name="Intervalo1"/>
  </protectedRanges>
  <mergeCells count="6">
    <mergeCell ref="B2:G2"/>
    <mergeCell ref="I2:L2"/>
    <mergeCell ref="N2:P2"/>
    <mergeCell ref="N3:O3"/>
    <mergeCell ref="I9:K9"/>
    <mergeCell ref="I3:J3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SALÁRIO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2009-07-01T22:26:52Z</dcterms:created>
  <dcterms:modified xsi:type="dcterms:W3CDTF">2016-03-07T02:18:12Z</dcterms:modified>
</cp:coreProperties>
</file>