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JAN" sheetId="2" r:id="rId1"/>
    <sheet name="FEV" sheetId="3" r:id="rId2"/>
    <sheet name="MAR" sheetId="4" r:id="rId3"/>
    <sheet name="ABR" sheetId="5" r:id="rId4"/>
    <sheet name="MAI" sheetId="6" r:id="rId5"/>
    <sheet name="JUN" sheetId="7" r:id="rId6"/>
    <sheet name="JUL" sheetId="8" r:id="rId7"/>
    <sheet name="AGO" sheetId="9" r:id="rId8"/>
    <sheet name="SET" sheetId="10" r:id="rId9"/>
    <sheet name="OUT" sheetId="11" r:id="rId10"/>
    <sheet name="NOV" sheetId="12" r:id="rId11"/>
    <sheet name="DEZ" sheetId="13" r:id="rId12"/>
    <sheet name="FECHAMENTO" sheetId="14" r:id="rId13"/>
  </sheets>
  <definedNames>
    <definedName name="CASAMAI">MAI!$I$34</definedName>
    <definedName name="DIVMAI">MAI!$I$45</definedName>
    <definedName name="FACMAI">MAI!$I$56</definedName>
    <definedName name="PARCMAI">MAI!$N$34</definedName>
    <definedName name="PESMAI">MAI!$N$56</definedName>
    <definedName name="SALABR1">ABR!$P$6</definedName>
    <definedName name="SALABR2">ABR!$P$9</definedName>
    <definedName name="SALAGO1">AGO!$P$6</definedName>
    <definedName name="SALAGO2">AGO!$P$9</definedName>
    <definedName name="SALDEZ1">DEZ!$P$6</definedName>
    <definedName name="SALDEZ2">DEZ!$P$9</definedName>
    <definedName name="SALFEV1">FEV!$P$6</definedName>
    <definedName name="SALFEV2">FEV!$P$9</definedName>
    <definedName name="SALJAN1">JAN!$P$6</definedName>
    <definedName name="SALJAN2">JAN!$P$9</definedName>
    <definedName name="SALJUL1">JUL!$P$6</definedName>
    <definedName name="SALJUL2">JUL!$P$9</definedName>
    <definedName name="SALJUN1">JUN!$P$6</definedName>
    <definedName name="SALJUN2">JUN!$P$9</definedName>
    <definedName name="SALMAI1">MAI!$P$6</definedName>
    <definedName name="SALMAI2">MAI!$P$9</definedName>
    <definedName name="SALMAR1">MAR!$P$6</definedName>
    <definedName name="SALMAR2">MAR!$P$9</definedName>
    <definedName name="SALNOV1">NOV!$P$6</definedName>
    <definedName name="SALNOV2">NOV!$P$9</definedName>
    <definedName name="SALOUT1">OUT!$P$6</definedName>
    <definedName name="SALOUT2">OUT!$P$9</definedName>
    <definedName name="SALSET1">SET!$P$6</definedName>
    <definedName name="SALSET2">SET!$P$9</definedName>
    <definedName name="SAUDEMAI">MAI!$N$23</definedName>
    <definedName name="SERVMAI">MAI!$I$23</definedName>
    <definedName name="VIMAI">MAI!$N$45</definedName>
  </definedNames>
  <calcPr calcId="145621"/>
</workbook>
</file>

<file path=xl/calcChain.xml><?xml version="1.0" encoding="utf-8"?>
<calcChain xmlns="http://schemas.openxmlformats.org/spreadsheetml/2006/main">
  <c r="R28" i="14" l="1"/>
  <c r="R24" i="14"/>
  <c r="N56" i="2" l="1"/>
  <c r="S45" i="14"/>
  <c r="Q45" i="14"/>
  <c r="O45" i="14"/>
  <c r="M45" i="14"/>
  <c r="K45" i="14"/>
  <c r="I45" i="14"/>
  <c r="G45" i="14"/>
  <c r="E45" i="14"/>
  <c r="N56" i="13"/>
  <c r="I56" i="13"/>
  <c r="N45" i="13"/>
  <c r="I45" i="13"/>
  <c r="N34" i="13"/>
  <c r="I34" i="13"/>
  <c r="N23" i="13"/>
  <c r="I23" i="13"/>
  <c r="S44" i="14"/>
  <c r="Q44" i="14"/>
  <c r="O44" i="14"/>
  <c r="M44" i="14"/>
  <c r="K44" i="14"/>
  <c r="I44" i="14"/>
  <c r="G44" i="14"/>
  <c r="E44" i="14"/>
  <c r="N56" i="12"/>
  <c r="I56" i="12"/>
  <c r="N45" i="12"/>
  <c r="I45" i="12"/>
  <c r="N34" i="12"/>
  <c r="I34" i="12"/>
  <c r="N23" i="12"/>
  <c r="I23" i="12"/>
  <c r="S43" i="14"/>
  <c r="Q43" i="14"/>
  <c r="O43" i="14"/>
  <c r="M43" i="14"/>
  <c r="K43" i="14"/>
  <c r="I43" i="14"/>
  <c r="G43" i="14"/>
  <c r="E43" i="14"/>
  <c r="N56" i="11"/>
  <c r="I56" i="11"/>
  <c r="N45" i="11"/>
  <c r="I45" i="11"/>
  <c r="N34" i="11"/>
  <c r="I34" i="11"/>
  <c r="N23" i="11"/>
  <c r="I23" i="11"/>
  <c r="S42" i="14"/>
  <c r="Q42" i="14"/>
  <c r="O42" i="14"/>
  <c r="M42" i="14"/>
  <c r="K42" i="14"/>
  <c r="I42" i="14"/>
  <c r="G42" i="14"/>
  <c r="E42" i="14"/>
  <c r="N56" i="10"/>
  <c r="I56" i="10"/>
  <c r="N45" i="10"/>
  <c r="I45" i="10"/>
  <c r="N34" i="10"/>
  <c r="I34" i="10"/>
  <c r="N23" i="10"/>
  <c r="I23" i="10"/>
  <c r="S41" i="14"/>
  <c r="Q41" i="14"/>
  <c r="O41" i="14"/>
  <c r="M41" i="14"/>
  <c r="K41" i="14"/>
  <c r="I41" i="14"/>
  <c r="G41" i="14"/>
  <c r="E41" i="14"/>
  <c r="N56" i="9"/>
  <c r="I56" i="9"/>
  <c r="N45" i="9"/>
  <c r="I45" i="9"/>
  <c r="N34" i="9"/>
  <c r="I34" i="9"/>
  <c r="N23" i="9"/>
  <c r="I23" i="9"/>
  <c r="S40" i="14"/>
  <c r="Q40" i="14"/>
  <c r="O40" i="14"/>
  <c r="M40" i="14"/>
  <c r="K40" i="14"/>
  <c r="I40" i="14"/>
  <c r="G40" i="14"/>
  <c r="E40" i="14"/>
  <c r="N56" i="8"/>
  <c r="I56" i="8"/>
  <c r="N45" i="8"/>
  <c r="I45" i="8"/>
  <c r="N34" i="8"/>
  <c r="I34" i="8"/>
  <c r="N23" i="8"/>
  <c r="I23" i="8"/>
  <c r="Q39" i="14"/>
  <c r="O39" i="14"/>
  <c r="N56" i="7"/>
  <c r="S39" i="14" s="1"/>
  <c r="I56" i="7"/>
  <c r="N45" i="7"/>
  <c r="I45" i="7"/>
  <c r="M39" i="14" s="1"/>
  <c r="N34" i="7"/>
  <c r="K39" i="14" s="1"/>
  <c r="I34" i="7"/>
  <c r="I39" i="14" s="1"/>
  <c r="N23" i="7"/>
  <c r="G39" i="14" s="1"/>
  <c r="I23" i="7"/>
  <c r="E39" i="14" s="1"/>
  <c r="Q38" i="14"/>
  <c r="K38" i="14"/>
  <c r="I38" i="14"/>
  <c r="G38" i="14"/>
  <c r="N56" i="6"/>
  <c r="S38" i="14" s="1"/>
  <c r="I56" i="6"/>
  <c r="N45" i="6"/>
  <c r="O38" i="14" s="1"/>
  <c r="I45" i="6"/>
  <c r="M38" i="14" s="1"/>
  <c r="N34" i="6"/>
  <c r="I34" i="6"/>
  <c r="N23" i="6"/>
  <c r="I23" i="6"/>
  <c r="E38" i="14"/>
  <c r="S37" i="14"/>
  <c r="N56" i="5"/>
  <c r="I56" i="5"/>
  <c r="Q37" i="14" s="1"/>
  <c r="N45" i="5"/>
  <c r="O37" i="14" s="1"/>
  <c r="I45" i="5"/>
  <c r="M37" i="14" s="1"/>
  <c r="N34" i="5"/>
  <c r="K37" i="14" s="1"/>
  <c r="I34" i="5"/>
  <c r="I37" i="14" s="1"/>
  <c r="N23" i="5"/>
  <c r="G37" i="14" s="1"/>
  <c r="I23" i="5"/>
  <c r="E37" i="14" s="1"/>
  <c r="S36" i="14"/>
  <c r="K36" i="14"/>
  <c r="N56" i="4"/>
  <c r="I56" i="4"/>
  <c r="Q36" i="14" s="1"/>
  <c r="N45" i="4"/>
  <c r="O36" i="14" s="1"/>
  <c r="I45" i="4"/>
  <c r="M36" i="14" s="1"/>
  <c r="N34" i="4"/>
  <c r="I34" i="4"/>
  <c r="I36" i="14" s="1"/>
  <c r="N23" i="4"/>
  <c r="G36" i="14" s="1"/>
  <c r="I23" i="4"/>
  <c r="E36" i="14" s="1"/>
  <c r="N56" i="3"/>
  <c r="S35" i="14" s="1"/>
  <c r="I56" i="3"/>
  <c r="Q35" i="14" s="1"/>
  <c r="N45" i="3"/>
  <c r="O35" i="14" s="1"/>
  <c r="I45" i="3"/>
  <c r="M35" i="14" s="1"/>
  <c r="N34" i="3"/>
  <c r="K35" i="14" s="1"/>
  <c r="I34" i="3"/>
  <c r="I35" i="14" s="1"/>
  <c r="N23" i="3"/>
  <c r="G35" i="14" s="1"/>
  <c r="I23" i="3"/>
  <c r="E35" i="14" s="1"/>
  <c r="S34" i="14"/>
  <c r="I56" i="2"/>
  <c r="Q34" i="14" s="1"/>
  <c r="N45" i="2"/>
  <c r="O34" i="14" s="1"/>
  <c r="I45" i="2"/>
  <c r="M34" i="14" s="1"/>
  <c r="N34" i="2"/>
  <c r="K34" i="14" s="1"/>
  <c r="I34" i="2"/>
  <c r="I34" i="14" s="1"/>
  <c r="N23" i="2"/>
  <c r="G34" i="14" s="1"/>
  <c r="I23" i="2"/>
  <c r="E34" i="14" s="1"/>
  <c r="L26" i="14"/>
  <c r="N28" i="14"/>
  <c r="N24" i="14"/>
  <c r="S46" i="14" l="1"/>
  <c r="Q46" i="14"/>
  <c r="O46" i="14"/>
  <c r="M46" i="14"/>
  <c r="K46" i="14"/>
  <c r="I46" i="14"/>
  <c r="G46" i="14"/>
  <c r="E46" i="14"/>
  <c r="G49" i="14" s="1"/>
  <c r="L22" i="14"/>
  <c r="R18" i="14" l="1"/>
  <c r="R16" i="14"/>
  <c r="G48" i="14" s="1"/>
  <c r="G50" i="14" s="1"/>
  <c r="L50" i="14" s="1"/>
  <c r="Q55" i="13"/>
  <c r="Q54" i="13"/>
  <c r="Q53" i="13"/>
  <c r="Q52" i="13"/>
  <c r="Q51" i="13"/>
  <c r="Q50" i="13"/>
  <c r="Q49" i="13"/>
  <c r="Q48" i="13"/>
  <c r="Q47" i="13"/>
  <c r="Q46" i="13"/>
  <c r="Q44" i="13"/>
  <c r="Q43" i="13"/>
  <c r="Q42" i="13"/>
  <c r="Q41" i="13"/>
  <c r="Q40" i="13"/>
  <c r="Q39" i="13"/>
  <c r="Q38" i="13"/>
  <c r="Q37" i="13"/>
  <c r="Q36" i="13"/>
  <c r="Q35" i="13"/>
  <c r="Q33" i="13"/>
  <c r="Q32" i="13"/>
  <c r="Q31" i="13"/>
  <c r="Q30" i="13"/>
  <c r="Q29" i="13"/>
  <c r="Q28" i="13"/>
  <c r="Q27" i="13"/>
  <c r="Q26" i="13"/>
  <c r="Q25" i="13"/>
  <c r="Q24" i="13"/>
  <c r="Q22" i="13"/>
  <c r="Q21" i="13"/>
  <c r="Q20" i="13"/>
  <c r="Q19" i="13"/>
  <c r="Q18" i="13"/>
  <c r="Q17" i="13"/>
  <c r="Q16" i="13"/>
  <c r="Q15" i="13"/>
  <c r="Q14" i="13"/>
  <c r="Q13" i="13"/>
  <c r="P61" i="13" s="1"/>
  <c r="P9" i="13"/>
  <c r="P6" i="13"/>
  <c r="P59" i="13" s="1"/>
  <c r="P63" i="13" s="1"/>
  <c r="I65" i="13" s="1"/>
  <c r="Q55" i="12"/>
  <c r="Q54" i="12"/>
  <c r="Q53" i="12"/>
  <c r="Q52" i="12"/>
  <c r="Q51" i="12"/>
  <c r="Q50" i="12"/>
  <c r="Q49" i="12"/>
  <c r="Q48" i="12"/>
  <c r="Q47" i="12"/>
  <c r="Q46" i="12"/>
  <c r="Q44" i="12"/>
  <c r="Q43" i="12"/>
  <c r="Q42" i="12"/>
  <c r="Q41" i="12"/>
  <c r="Q40" i="12"/>
  <c r="Q39" i="12"/>
  <c r="Q38" i="12"/>
  <c r="Q37" i="12"/>
  <c r="Q36" i="12"/>
  <c r="Q35" i="12"/>
  <c r="Q33" i="12"/>
  <c r="Q32" i="12"/>
  <c r="Q31" i="12"/>
  <c r="Q30" i="12"/>
  <c r="Q29" i="12"/>
  <c r="Q28" i="12"/>
  <c r="Q27" i="12"/>
  <c r="Q26" i="12"/>
  <c r="Q25" i="12"/>
  <c r="Q24" i="12"/>
  <c r="Q22" i="12"/>
  <c r="Q21" i="12"/>
  <c r="Q20" i="12"/>
  <c r="Q19" i="12"/>
  <c r="Q18" i="12"/>
  <c r="Q17" i="12"/>
  <c r="Q16" i="12"/>
  <c r="Q15" i="12"/>
  <c r="Q14" i="12"/>
  <c r="Q13" i="12"/>
  <c r="P61" i="12" s="1"/>
  <c r="P9" i="12"/>
  <c r="P6" i="12"/>
  <c r="P59" i="12" s="1"/>
  <c r="P63" i="12" s="1"/>
  <c r="I65" i="12" s="1"/>
  <c r="Q55" i="11"/>
  <c r="Q54" i="11"/>
  <c r="Q53" i="11"/>
  <c r="Q52" i="11"/>
  <c r="Q51" i="11"/>
  <c r="Q50" i="11"/>
  <c r="Q49" i="11"/>
  <c r="Q48" i="11"/>
  <c r="Q47" i="11"/>
  <c r="Q46" i="11"/>
  <c r="Q44" i="11"/>
  <c r="Q43" i="11"/>
  <c r="Q42" i="11"/>
  <c r="Q41" i="11"/>
  <c r="Q40" i="11"/>
  <c r="Q39" i="11"/>
  <c r="Q38" i="11"/>
  <c r="Q37" i="11"/>
  <c r="Q36" i="11"/>
  <c r="Q35" i="11"/>
  <c r="Q33" i="11"/>
  <c r="Q32" i="11"/>
  <c r="Q31" i="11"/>
  <c r="Q30" i="11"/>
  <c r="Q29" i="11"/>
  <c r="Q28" i="11"/>
  <c r="Q27" i="11"/>
  <c r="Q26" i="11"/>
  <c r="Q25" i="11"/>
  <c r="Q24" i="11"/>
  <c r="Q22" i="11"/>
  <c r="Q21" i="11"/>
  <c r="Q20" i="11"/>
  <c r="Q19" i="11"/>
  <c r="Q18" i="11"/>
  <c r="Q17" i="11"/>
  <c r="Q16" i="11"/>
  <c r="Q15" i="11"/>
  <c r="Q14" i="11"/>
  <c r="Q13" i="11"/>
  <c r="P9" i="11"/>
  <c r="P6" i="11"/>
  <c r="P59" i="11" s="1"/>
  <c r="Q55" i="10"/>
  <c r="Q54" i="10"/>
  <c r="Q53" i="10"/>
  <c r="Q52" i="10"/>
  <c r="Q51" i="10"/>
  <c r="Q50" i="10"/>
  <c r="Q49" i="10"/>
  <c r="Q48" i="10"/>
  <c r="Q47" i="10"/>
  <c r="Q46" i="10"/>
  <c r="Q44" i="10"/>
  <c r="Q43" i="10"/>
  <c r="Q42" i="10"/>
  <c r="Q41" i="10"/>
  <c r="Q40" i="10"/>
  <c r="Q39" i="10"/>
  <c r="Q38" i="10"/>
  <c r="Q37" i="10"/>
  <c r="Q36" i="10"/>
  <c r="Q35" i="10"/>
  <c r="Q33" i="10"/>
  <c r="Q32" i="10"/>
  <c r="Q31" i="10"/>
  <c r="Q30" i="10"/>
  <c r="Q29" i="10"/>
  <c r="Q28" i="10"/>
  <c r="Q27" i="10"/>
  <c r="Q26" i="10"/>
  <c r="Q25" i="10"/>
  <c r="Q24" i="10"/>
  <c r="Q22" i="10"/>
  <c r="Q21" i="10"/>
  <c r="Q20" i="10"/>
  <c r="Q19" i="10"/>
  <c r="Q18" i="10"/>
  <c r="Q17" i="10"/>
  <c r="Q16" i="10"/>
  <c r="Q15" i="10"/>
  <c r="Q14" i="10"/>
  <c r="Q13" i="10"/>
  <c r="P61" i="10" s="1"/>
  <c r="P9" i="10"/>
  <c r="P6" i="10"/>
  <c r="P59" i="10" s="1"/>
  <c r="P63" i="10" s="1"/>
  <c r="I65" i="10" s="1"/>
  <c r="Q55" i="9"/>
  <c r="Q54" i="9"/>
  <c r="Q53" i="9"/>
  <c r="Q52" i="9"/>
  <c r="Q51" i="9"/>
  <c r="Q50" i="9"/>
  <c r="Q49" i="9"/>
  <c r="Q48" i="9"/>
  <c r="Q47" i="9"/>
  <c r="Q46" i="9"/>
  <c r="Q44" i="9"/>
  <c r="Q43" i="9"/>
  <c r="Q42" i="9"/>
  <c r="Q41" i="9"/>
  <c r="Q40" i="9"/>
  <c r="Q39" i="9"/>
  <c r="Q38" i="9"/>
  <c r="Q37" i="9"/>
  <c r="Q36" i="9"/>
  <c r="Q35" i="9"/>
  <c r="Q33" i="9"/>
  <c r="Q32" i="9"/>
  <c r="Q31" i="9"/>
  <c r="Q30" i="9"/>
  <c r="Q29" i="9"/>
  <c r="Q28" i="9"/>
  <c r="Q27" i="9"/>
  <c r="Q26" i="9"/>
  <c r="Q25" i="9"/>
  <c r="Q24" i="9"/>
  <c r="Q22" i="9"/>
  <c r="Q21" i="9"/>
  <c r="Q20" i="9"/>
  <c r="Q19" i="9"/>
  <c r="Q18" i="9"/>
  <c r="Q17" i="9"/>
  <c r="Q16" i="9"/>
  <c r="Q15" i="9"/>
  <c r="Q14" i="9"/>
  <c r="Q13" i="9"/>
  <c r="P61" i="9" s="1"/>
  <c r="P9" i="9"/>
  <c r="P6" i="9"/>
  <c r="P59" i="9" s="1"/>
  <c r="P63" i="9" s="1"/>
  <c r="I65" i="9" s="1"/>
  <c r="Q55" i="8"/>
  <c r="Q54" i="8"/>
  <c r="Q53" i="8"/>
  <c r="Q52" i="8"/>
  <c r="Q51" i="8"/>
  <c r="Q50" i="8"/>
  <c r="Q49" i="8"/>
  <c r="Q48" i="8"/>
  <c r="Q47" i="8"/>
  <c r="Q46" i="8"/>
  <c r="Q44" i="8"/>
  <c r="Q43" i="8"/>
  <c r="Q42" i="8"/>
  <c r="Q41" i="8"/>
  <c r="Q40" i="8"/>
  <c r="Q39" i="8"/>
  <c r="Q38" i="8"/>
  <c r="Q37" i="8"/>
  <c r="Q36" i="8"/>
  <c r="Q35" i="8"/>
  <c r="Q33" i="8"/>
  <c r="Q32" i="8"/>
  <c r="Q31" i="8"/>
  <c r="Q30" i="8"/>
  <c r="Q29" i="8"/>
  <c r="Q28" i="8"/>
  <c r="Q27" i="8"/>
  <c r="Q26" i="8"/>
  <c r="Q25" i="8"/>
  <c r="Q24" i="8"/>
  <c r="Q22" i="8"/>
  <c r="Q21" i="8"/>
  <c r="Q20" i="8"/>
  <c r="Q19" i="8"/>
  <c r="Q18" i="8"/>
  <c r="Q17" i="8"/>
  <c r="Q16" i="8"/>
  <c r="Q15" i="8"/>
  <c r="Q14" i="8"/>
  <c r="Q13" i="8"/>
  <c r="P61" i="8" s="1"/>
  <c r="P9" i="8"/>
  <c r="P6" i="8"/>
  <c r="P59" i="8" s="1"/>
  <c r="P63" i="8" s="1"/>
  <c r="I65" i="8" s="1"/>
  <c r="Q55" i="7"/>
  <c r="Q54" i="7"/>
  <c r="Q53" i="7"/>
  <c r="Q52" i="7"/>
  <c r="Q51" i="7"/>
  <c r="Q50" i="7"/>
  <c r="Q49" i="7"/>
  <c r="Q48" i="7"/>
  <c r="Q47" i="7"/>
  <c r="Q46" i="7"/>
  <c r="Q44" i="7"/>
  <c r="Q43" i="7"/>
  <c r="Q42" i="7"/>
  <c r="Q41" i="7"/>
  <c r="Q40" i="7"/>
  <c r="Q39" i="7"/>
  <c r="Q38" i="7"/>
  <c r="Q37" i="7"/>
  <c r="Q36" i="7"/>
  <c r="Q35" i="7"/>
  <c r="Q33" i="7"/>
  <c r="Q32" i="7"/>
  <c r="Q31" i="7"/>
  <c r="Q30" i="7"/>
  <c r="Q29" i="7"/>
  <c r="Q28" i="7"/>
  <c r="Q27" i="7"/>
  <c r="Q26" i="7"/>
  <c r="Q25" i="7"/>
  <c r="Q24" i="7"/>
  <c r="Q22" i="7"/>
  <c r="Q21" i="7"/>
  <c r="Q20" i="7"/>
  <c r="Q19" i="7"/>
  <c r="Q18" i="7"/>
  <c r="Q17" i="7"/>
  <c r="Q16" i="7"/>
  <c r="Q15" i="7"/>
  <c r="Q14" i="7"/>
  <c r="Q13" i="7"/>
  <c r="P9" i="7"/>
  <c r="P6" i="7"/>
  <c r="P59" i="7" s="1"/>
  <c r="Q55" i="6"/>
  <c r="Q54" i="6"/>
  <c r="Q53" i="6"/>
  <c r="Q52" i="6"/>
  <c r="Q51" i="6"/>
  <c r="Q50" i="6"/>
  <c r="Q49" i="6"/>
  <c r="Q48" i="6"/>
  <c r="Q47" i="6"/>
  <c r="Q46" i="6"/>
  <c r="Q44" i="6"/>
  <c r="Q43" i="6"/>
  <c r="Q42" i="6"/>
  <c r="Q41" i="6"/>
  <c r="Q40" i="6"/>
  <c r="Q39" i="6"/>
  <c r="Q38" i="6"/>
  <c r="Q37" i="6"/>
  <c r="Q36" i="6"/>
  <c r="Q35" i="6"/>
  <c r="Q33" i="6"/>
  <c r="Q32" i="6"/>
  <c r="Q31" i="6"/>
  <c r="Q30" i="6"/>
  <c r="Q29" i="6"/>
  <c r="Q28" i="6"/>
  <c r="Q27" i="6"/>
  <c r="Q26" i="6"/>
  <c r="Q25" i="6"/>
  <c r="Q24" i="6"/>
  <c r="Q22" i="6"/>
  <c r="Q21" i="6"/>
  <c r="Q20" i="6"/>
  <c r="Q19" i="6"/>
  <c r="Q18" i="6"/>
  <c r="Q17" i="6"/>
  <c r="Q16" i="6"/>
  <c r="Q15" i="6"/>
  <c r="Q14" i="6"/>
  <c r="Q13" i="6"/>
  <c r="P61" i="6" s="1"/>
  <c r="P9" i="6"/>
  <c r="P6" i="6"/>
  <c r="P59" i="6" s="1"/>
  <c r="Q55" i="5"/>
  <c r="Q54" i="5"/>
  <c r="Q53" i="5"/>
  <c r="Q52" i="5"/>
  <c r="Q51" i="5"/>
  <c r="Q50" i="5"/>
  <c r="Q49" i="5"/>
  <c r="Q48" i="5"/>
  <c r="Q47" i="5"/>
  <c r="Q46" i="5"/>
  <c r="Q44" i="5"/>
  <c r="Q43" i="5"/>
  <c r="Q42" i="5"/>
  <c r="Q41" i="5"/>
  <c r="Q40" i="5"/>
  <c r="Q39" i="5"/>
  <c r="Q38" i="5"/>
  <c r="Q37" i="5"/>
  <c r="Q36" i="5"/>
  <c r="Q35" i="5"/>
  <c r="Q33" i="5"/>
  <c r="Q32" i="5"/>
  <c r="Q31" i="5"/>
  <c r="Q30" i="5"/>
  <c r="Q29" i="5"/>
  <c r="Q28" i="5"/>
  <c r="Q27" i="5"/>
  <c r="Q26" i="5"/>
  <c r="Q25" i="5"/>
  <c r="Q24" i="5"/>
  <c r="Q22" i="5"/>
  <c r="Q21" i="5"/>
  <c r="Q20" i="5"/>
  <c r="Q19" i="5"/>
  <c r="Q18" i="5"/>
  <c r="Q17" i="5"/>
  <c r="Q16" i="5"/>
  <c r="Q15" i="5"/>
  <c r="Q14" i="5"/>
  <c r="Q13" i="5"/>
  <c r="P9" i="5"/>
  <c r="P6" i="5"/>
  <c r="P59" i="5" s="1"/>
  <c r="Q55" i="4"/>
  <c r="Q54" i="4"/>
  <c r="Q53" i="4"/>
  <c r="Q52" i="4"/>
  <c r="Q51" i="4"/>
  <c r="Q50" i="4"/>
  <c r="Q49" i="4"/>
  <c r="Q48" i="4"/>
  <c r="Q47" i="4"/>
  <c r="Q46" i="4"/>
  <c r="Q44" i="4"/>
  <c r="Q43" i="4"/>
  <c r="Q42" i="4"/>
  <c r="Q41" i="4"/>
  <c r="Q40" i="4"/>
  <c r="Q39" i="4"/>
  <c r="Q38" i="4"/>
  <c r="Q37" i="4"/>
  <c r="Q36" i="4"/>
  <c r="Q35" i="4"/>
  <c r="Q33" i="4"/>
  <c r="Q32" i="4"/>
  <c r="Q31" i="4"/>
  <c r="Q30" i="4"/>
  <c r="Q29" i="4"/>
  <c r="Q28" i="4"/>
  <c r="Q27" i="4"/>
  <c r="Q26" i="4"/>
  <c r="Q25" i="4"/>
  <c r="Q24" i="4"/>
  <c r="Q22" i="4"/>
  <c r="Q21" i="4"/>
  <c r="Q20" i="4"/>
  <c r="Q19" i="4"/>
  <c r="Q18" i="4"/>
  <c r="Q17" i="4"/>
  <c r="Q16" i="4"/>
  <c r="Q15" i="4"/>
  <c r="Q14" i="4"/>
  <c r="Q13" i="4"/>
  <c r="P61" i="4" s="1"/>
  <c r="P9" i="4"/>
  <c r="P6" i="4"/>
  <c r="P59" i="4" s="1"/>
  <c r="Q55" i="3"/>
  <c r="Q54" i="3"/>
  <c r="Q53" i="3"/>
  <c r="Q52" i="3"/>
  <c r="Q51" i="3"/>
  <c r="Q50" i="3"/>
  <c r="Q49" i="3"/>
  <c r="Q48" i="3"/>
  <c r="Q47" i="3"/>
  <c r="Q46" i="3"/>
  <c r="Q44" i="3"/>
  <c r="Q43" i="3"/>
  <c r="Q42" i="3"/>
  <c r="Q41" i="3"/>
  <c r="Q40" i="3"/>
  <c r="Q39" i="3"/>
  <c r="Q38" i="3"/>
  <c r="Q37" i="3"/>
  <c r="Q36" i="3"/>
  <c r="Q35" i="3"/>
  <c r="Q33" i="3"/>
  <c r="Q32" i="3"/>
  <c r="Q31" i="3"/>
  <c r="Q30" i="3"/>
  <c r="Q29" i="3"/>
  <c r="Q28" i="3"/>
  <c r="Q27" i="3"/>
  <c r="Q26" i="3"/>
  <c r="Q25" i="3"/>
  <c r="Q24" i="3"/>
  <c r="Q22" i="3"/>
  <c r="Q21" i="3"/>
  <c r="Q20" i="3"/>
  <c r="Q19" i="3"/>
  <c r="Q18" i="3"/>
  <c r="Q17" i="3"/>
  <c r="Q16" i="3"/>
  <c r="Q15" i="3"/>
  <c r="Q14" i="3"/>
  <c r="Q13" i="3"/>
  <c r="P9" i="3"/>
  <c r="P6" i="3"/>
  <c r="P59" i="3" s="1"/>
  <c r="P6" i="2"/>
  <c r="P9" i="2"/>
  <c r="Q47" i="2"/>
  <c r="Q48" i="2"/>
  <c r="Q49" i="2"/>
  <c r="Q50" i="2"/>
  <c r="Q51" i="2"/>
  <c r="Q52" i="2"/>
  <c r="Q53" i="2"/>
  <c r="Q54" i="2"/>
  <c r="Q55" i="2"/>
  <c r="Q46" i="2"/>
  <c r="Q36" i="2"/>
  <c r="Q37" i="2"/>
  <c r="Q38" i="2"/>
  <c r="Q39" i="2"/>
  <c r="Q40" i="2"/>
  <c r="Q41" i="2"/>
  <c r="Q42" i="2"/>
  <c r="Q43" i="2"/>
  <c r="Q44" i="2"/>
  <c r="Q35" i="2"/>
  <c r="Q25" i="2"/>
  <c r="Q26" i="2"/>
  <c r="Q27" i="2"/>
  <c r="Q28" i="2"/>
  <c r="Q29" i="2"/>
  <c r="Q30" i="2"/>
  <c r="Q31" i="2"/>
  <c r="Q32" i="2"/>
  <c r="Q33" i="2"/>
  <c r="Q24" i="2"/>
  <c r="Q15" i="2"/>
  <c r="Q16" i="2"/>
  <c r="Q17" i="2"/>
  <c r="Q18" i="2"/>
  <c r="Q19" i="2"/>
  <c r="Q20" i="2"/>
  <c r="Q21" i="2"/>
  <c r="Q22" i="2"/>
  <c r="Q14" i="2"/>
  <c r="Q13" i="2"/>
  <c r="P61" i="3" l="1"/>
  <c r="P63" i="3" s="1"/>
  <c r="I65" i="3" s="1"/>
  <c r="P61" i="11"/>
  <c r="P63" i="11" s="1"/>
  <c r="I65" i="11" s="1"/>
  <c r="P61" i="7"/>
  <c r="P63" i="7" s="1"/>
  <c r="I65" i="7" s="1"/>
  <c r="P63" i="6"/>
  <c r="I65" i="6" s="1"/>
  <c r="P61" i="5"/>
  <c r="P63" i="5" s="1"/>
  <c r="I65" i="5" s="1"/>
  <c r="P63" i="4"/>
  <c r="I65" i="4" s="1"/>
  <c r="R20" i="14"/>
  <c r="P61" i="2"/>
  <c r="P59" i="2"/>
  <c r="P63" i="2" l="1"/>
  <c r="I65" i="2" s="1"/>
</calcChain>
</file>

<file path=xl/sharedStrings.xml><?xml version="1.0" encoding="utf-8"?>
<sst xmlns="http://schemas.openxmlformats.org/spreadsheetml/2006/main" count="449" uniqueCount="65">
  <si>
    <t>ORÇAMENTO MENSAL</t>
  </si>
  <si>
    <t>LIQUÍDO</t>
  </si>
  <si>
    <t>DESPESAS DE JANEIRO</t>
  </si>
  <si>
    <t>SERVIÇOS</t>
  </si>
  <si>
    <t>SAÚDE</t>
  </si>
  <si>
    <t>TOTAL</t>
  </si>
  <si>
    <t>CASA</t>
  </si>
  <si>
    <t>OUTROS</t>
  </si>
  <si>
    <t>PARC./FINANC.</t>
  </si>
  <si>
    <t>DIVERSÃO</t>
  </si>
  <si>
    <t>VIAGEM</t>
  </si>
  <si>
    <t>FACUL/CURSOS</t>
  </si>
  <si>
    <t>PESSOAL</t>
  </si>
  <si>
    <t>FECHAMENTO MENSAL</t>
  </si>
  <si>
    <t>TOTAL RECEBIDO NO MÊS</t>
  </si>
  <si>
    <t>SALÁRIO 1</t>
  </si>
  <si>
    <t>SALÁRIO 2</t>
  </si>
  <si>
    <t>VALE 2</t>
  </si>
  <si>
    <t>LIQUÍDO 2</t>
  </si>
  <si>
    <t>VALE 1</t>
  </si>
  <si>
    <t>TOTAL GASTO NO MÊS</t>
  </si>
  <si>
    <t>SALDO DO MÊS</t>
  </si>
  <si>
    <t>STATUS FINANCEIRO DO MÊS</t>
  </si>
  <si>
    <t>FECHAMENTO DO ANO</t>
  </si>
  <si>
    <t>TOTAL REC. NO ANO IND. 1</t>
  </si>
  <si>
    <t>TOTAL REC. NO ANO IND. 2</t>
  </si>
  <si>
    <t>TOTAL DA RENDA CONJUNTA</t>
  </si>
  <si>
    <t>VALOR BASE DE IMPOSTO</t>
  </si>
  <si>
    <t>PORCENTAGEM</t>
  </si>
  <si>
    <t>TABELA PORCENTAGEM</t>
  </si>
  <si>
    <t>BASE DE CÁLCULO</t>
  </si>
  <si>
    <t>ALÍQUOTA</t>
  </si>
  <si>
    <t>VALOR DO IMPOSTO</t>
  </si>
  <si>
    <t>RENDA ANUAL LIQUÍDO / BRUTO</t>
  </si>
  <si>
    <t>De 1.903,99 até 2.826,65</t>
  </si>
  <si>
    <t>De 2.826,66 até 3.751,05</t>
  </si>
  <si>
    <t>De 3.751,06 até 4.664,68</t>
  </si>
  <si>
    <t>Acima de 4.664,68</t>
  </si>
  <si>
    <t>VALOR BASE DE IMPOSTO PARA AUTONOMOS</t>
  </si>
  <si>
    <t>VALOR SALÁRIO BRUTO 1</t>
  </si>
  <si>
    <t>VALOR SALÁRIO BRUTO 2</t>
  </si>
  <si>
    <t>DECLARAÇÃO IMP. RENDA 1</t>
  </si>
  <si>
    <t>DECLARAÇÃO IMP. RENDA 2</t>
  </si>
  <si>
    <t>OBS:</t>
  </si>
  <si>
    <t>MESES REF.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</si>
  <si>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</si>
  <si>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</si>
  <si>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</si>
  <si>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</si>
  <si>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</si>
  <si>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</si>
  <si>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</si>
  <si>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</si>
  <si>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</si>
  <si>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</si>
  <si>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</si>
  <si>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</si>
  <si>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MÊS</t>
  </si>
  <si>
    <t>PARC/FINANC.</t>
  </si>
  <si>
    <t>DESPESAS DO ANO</t>
  </si>
  <si>
    <t>TOTAL GASTO NO ANO</t>
  </si>
  <si>
    <t>TOTAL RECEBIDO NO ANO</t>
  </si>
  <si>
    <t>SALDO</t>
  </si>
  <si>
    <t>STATUS</t>
  </si>
  <si>
    <t>RESUMO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</si>
</sst>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0"/>
      <name val="Georgia"/>
      <family val="1"/>
    </font>
    <font>
      <b/>
      <sz val="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6"/>
      <color theme="0"/>
      <name val="Bell MT"/>
      <family val="1"/>
    </font>
    <font>
      <b/>
      <sz val="9"/>
      <color rgb="FF002060"/>
      <name val="Arial"/>
      <family val="2"/>
    </font>
    <font>
      <sz val="10"/>
      <color rgb="FF000000"/>
      <name val="Arial"/>
      <family val="2"/>
    </font>
    <font>
      <b/>
      <sz val="11"/>
      <color rgb="FF002060"/>
      <name val="Calibri"/>
      <family val="2"/>
      <scheme val="minor"/>
    </font>
    <font>
      <b/>
      <sz val="9"/>
      <color rgb="FFC00000"/>
      <name val="Arial"/>
      <family val="2"/>
    </font>
    <font>
      <b/>
      <sz val="11"/>
      <color rgb="FF6699F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color theme="0" tint="-0.249977111117893"/>
      <name val="Georgia"/>
      <family val="1"/>
    </font>
    <font>
      <sz val="10"/>
      <name val="Calibri"/>
      <family val="2"/>
      <scheme val="minor"/>
    </font>
    <font>
      <sz val="10"/>
      <color rgb="FF6699FF"/>
      <name val="Calibri"/>
      <family val="2"/>
      <scheme val="minor"/>
    </font>
    <font>
      <sz val="10"/>
      <color rgb="FF002060"/>
      <name val="Calibri"/>
      <family val="2"/>
      <scheme val="minor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8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thick">
        <color indexed="64"/>
      </left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2060"/>
      </left>
      <right/>
      <top/>
      <bottom/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/>
      <right/>
      <top/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hair">
        <color rgb="FF002060"/>
      </left>
      <right style="hair">
        <color rgb="FF002060"/>
      </right>
      <top style="hair">
        <color rgb="FF002060"/>
      </top>
      <bottom style="hair">
        <color rgb="FF002060"/>
      </bottom>
      <diagonal/>
    </border>
    <border>
      <left/>
      <right style="thin">
        <color rgb="FF002060"/>
      </right>
      <top/>
      <bottom/>
      <diagonal/>
    </border>
    <border>
      <left style="medium">
        <color rgb="FF002060"/>
      </left>
      <right style="hair">
        <color rgb="FF002060"/>
      </right>
      <top style="medium">
        <color rgb="FF002060"/>
      </top>
      <bottom style="hair">
        <color rgb="FF002060"/>
      </bottom>
      <diagonal/>
    </border>
    <border>
      <left style="hair">
        <color rgb="FF002060"/>
      </left>
      <right style="hair">
        <color rgb="FF002060"/>
      </right>
      <top style="medium">
        <color rgb="FF002060"/>
      </top>
      <bottom style="hair">
        <color rgb="FF002060"/>
      </bottom>
      <diagonal/>
    </border>
    <border>
      <left style="hair">
        <color rgb="FF002060"/>
      </left>
      <right style="medium">
        <color rgb="FF002060"/>
      </right>
      <top style="medium">
        <color rgb="FF002060"/>
      </top>
      <bottom style="hair">
        <color rgb="FF002060"/>
      </bottom>
      <diagonal/>
    </border>
    <border>
      <left style="medium">
        <color rgb="FF002060"/>
      </left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hair">
        <color rgb="FF002060"/>
      </left>
      <right style="medium">
        <color rgb="FF002060"/>
      </right>
      <top style="hair">
        <color rgb="FF002060"/>
      </top>
      <bottom style="hair">
        <color rgb="FF002060"/>
      </bottom>
      <diagonal/>
    </border>
    <border>
      <left style="medium">
        <color rgb="FF002060"/>
      </left>
      <right style="hair">
        <color rgb="FF002060"/>
      </right>
      <top style="hair">
        <color rgb="FF002060"/>
      </top>
      <bottom style="medium">
        <color rgb="FF002060"/>
      </bottom>
      <diagonal/>
    </border>
    <border>
      <left style="hair">
        <color rgb="FF002060"/>
      </left>
      <right style="hair">
        <color rgb="FF002060"/>
      </right>
      <top style="hair">
        <color rgb="FF002060"/>
      </top>
      <bottom style="medium">
        <color rgb="FF002060"/>
      </bottom>
      <diagonal/>
    </border>
    <border>
      <left style="hair">
        <color rgb="FF002060"/>
      </left>
      <right style="medium">
        <color rgb="FF002060"/>
      </right>
      <top style="hair">
        <color rgb="FF002060"/>
      </top>
      <bottom style="medium">
        <color rgb="FF002060"/>
      </bottom>
      <diagonal/>
    </border>
    <border>
      <left/>
      <right/>
      <top/>
      <bottom style="hair">
        <color rgb="FF002060"/>
      </bottom>
      <diagonal/>
    </border>
    <border>
      <left/>
      <right/>
      <top style="medium">
        <color rgb="FF002060"/>
      </top>
      <bottom style="medium">
        <color indexed="64"/>
      </bottom>
      <diagonal/>
    </border>
    <border>
      <left style="medium">
        <color rgb="FF002060"/>
      </left>
      <right/>
      <top/>
      <bottom/>
      <diagonal/>
    </border>
    <border>
      <left style="thin">
        <color rgb="FF002060"/>
      </left>
      <right/>
      <top style="medium">
        <color theme="1"/>
      </top>
      <bottom style="thin">
        <color rgb="FF002060"/>
      </bottom>
      <diagonal/>
    </border>
    <border>
      <left/>
      <right/>
      <top style="medium">
        <color theme="1"/>
      </top>
      <bottom style="thin">
        <color rgb="FF002060"/>
      </bottom>
      <diagonal/>
    </border>
    <border>
      <left/>
      <right style="medium">
        <color theme="1"/>
      </right>
      <top style="medium">
        <color theme="1"/>
      </top>
      <bottom style="thin">
        <color rgb="FF002060"/>
      </bottom>
      <diagonal/>
    </border>
    <border>
      <left style="thin">
        <color rgb="FF002060"/>
      </left>
      <right/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/>
      <right style="medium">
        <color rgb="FF002060"/>
      </right>
      <top style="medium">
        <color rgb="FF002060"/>
      </top>
      <bottom style="thin">
        <color rgb="FF00206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7">
    <xf numFmtId="0" fontId="0" fillId="0" borderId="0" xfId="0"/>
    <xf numFmtId="0" fontId="0" fillId="0" borderId="0" xfId="0" applyFill="1"/>
    <xf numFmtId="0" fontId="0" fillId="5" borderId="4" xfId="0" applyFill="1" applyBorder="1"/>
    <xf numFmtId="0" fontId="0" fillId="5" borderId="6" xfId="0" applyFill="1" applyBorder="1"/>
    <xf numFmtId="0" fontId="0" fillId="5" borderId="37" xfId="0" applyFill="1" applyBorder="1"/>
    <xf numFmtId="0" fontId="0" fillId="5" borderId="2" xfId="0" applyFill="1" applyBorder="1"/>
    <xf numFmtId="0" fontId="0" fillId="5" borderId="0" xfId="0" applyFill="1" applyBorder="1"/>
    <xf numFmtId="0" fontId="0" fillId="5" borderId="38" xfId="0" applyFill="1" applyBorder="1"/>
    <xf numFmtId="0" fontId="0" fillId="5" borderId="36" xfId="0" applyFill="1" applyBorder="1"/>
    <xf numFmtId="0" fontId="0" fillId="5" borderId="8" xfId="0" applyFill="1" applyBorder="1"/>
    <xf numFmtId="0" fontId="0" fillId="5" borderId="46" xfId="0" applyFill="1" applyBorder="1"/>
    <xf numFmtId="0" fontId="0" fillId="4" borderId="2" xfId="0" applyFill="1" applyBorder="1"/>
    <xf numFmtId="0" fontId="0" fillId="4" borderId="0" xfId="0" applyFill="1" applyBorder="1"/>
    <xf numFmtId="0" fontId="9" fillId="5" borderId="0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44" fontId="0" fillId="5" borderId="0" xfId="0" applyNumberFormat="1" applyFill="1" applyBorder="1" applyAlignment="1">
      <alignment horizontal="center" vertical="center"/>
    </xf>
    <xf numFmtId="44" fontId="0" fillId="5" borderId="8" xfId="0" applyNumberFormat="1" applyFill="1" applyBorder="1" applyAlignment="1">
      <alignment horizontal="center" vertical="center"/>
    </xf>
    <xf numFmtId="0" fontId="8" fillId="5" borderId="0" xfId="0" applyFont="1" applyFill="1" applyBorder="1"/>
    <xf numFmtId="0" fontId="8" fillId="5" borderId="48" xfId="0" applyFont="1" applyFill="1" applyBorder="1"/>
    <xf numFmtId="0" fontId="8" fillId="5" borderId="2" xfId="0" applyFont="1" applyFill="1" applyBorder="1"/>
    <xf numFmtId="0" fontId="0" fillId="5" borderId="0" xfId="0" applyFill="1" applyBorder="1" applyAlignment="1">
      <alignment vertical="center"/>
    </xf>
    <xf numFmtId="0" fontId="0" fillId="5" borderId="1" xfId="0" applyFill="1" applyBorder="1"/>
    <xf numFmtId="0" fontId="0" fillId="5" borderId="55" xfId="0" applyFill="1" applyBorder="1"/>
    <xf numFmtId="0" fontId="0" fillId="5" borderId="56" xfId="0" applyFill="1" applyBorder="1"/>
    <xf numFmtId="0" fontId="0" fillId="5" borderId="7" xfId="0" applyFill="1" applyBorder="1"/>
    <xf numFmtId="0" fontId="0" fillId="5" borderId="39" xfId="0" applyFill="1" applyBorder="1"/>
    <xf numFmtId="0" fontId="6" fillId="0" borderId="0" xfId="0" applyFont="1"/>
    <xf numFmtId="44" fontId="7" fillId="3" borderId="23" xfId="0" applyNumberFormat="1" applyFont="1" applyFill="1" applyBorder="1"/>
    <xf numFmtId="44" fontId="7" fillId="3" borderId="25" xfId="0" applyNumberFormat="1" applyFont="1" applyFill="1" applyBorder="1"/>
    <xf numFmtId="44" fontId="7" fillId="3" borderId="31" xfId="0" applyNumberFormat="1" applyFont="1" applyFill="1" applyBorder="1"/>
    <xf numFmtId="44" fontId="7" fillId="3" borderId="35" xfId="0" applyNumberFormat="1" applyFont="1" applyFill="1" applyBorder="1"/>
    <xf numFmtId="0" fontId="11" fillId="5" borderId="0" xfId="0" applyFont="1" applyFill="1" applyBorder="1"/>
    <xf numFmtId="0" fontId="13" fillId="5" borderId="0" xfId="0" applyFont="1" applyFill="1" applyBorder="1" applyAlignment="1">
      <alignment horizontal="left"/>
    </xf>
    <xf numFmtId="0" fontId="13" fillId="5" borderId="0" xfId="0" applyFont="1" applyFill="1" applyBorder="1"/>
    <xf numFmtId="0" fontId="0" fillId="4" borderId="0" xfId="0" applyFill="1" applyBorder="1" applyAlignment="1">
      <alignment horizontal="center" vertical="center"/>
    </xf>
    <xf numFmtId="0" fontId="0" fillId="4" borderId="0" xfId="0" applyFill="1"/>
    <xf numFmtId="0" fontId="0" fillId="2" borderId="0" xfId="0" applyFill="1"/>
    <xf numFmtId="44" fontId="0" fillId="2" borderId="0" xfId="0" applyNumberFormat="1" applyFill="1"/>
    <xf numFmtId="0" fontId="14" fillId="4" borderId="0" xfId="0" applyFont="1" applyFill="1" applyAlignment="1">
      <alignment vertical="center"/>
    </xf>
    <xf numFmtId="0" fontId="14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8" xfId="0" applyFill="1" applyBorder="1"/>
    <xf numFmtId="0" fontId="14" fillId="4" borderId="0" xfId="0" applyFont="1" applyFill="1" applyBorder="1" applyAlignment="1">
      <alignment horizontal="center" vertical="center"/>
    </xf>
    <xf numFmtId="0" fontId="0" fillId="4" borderId="48" xfId="0" applyFill="1" applyBorder="1"/>
    <xf numFmtId="0" fontId="0" fillId="4" borderId="0" xfId="0" applyFill="1" applyBorder="1" applyAlignment="1">
      <alignment horizontal="center"/>
    </xf>
    <xf numFmtId="0" fontId="0" fillId="4" borderId="0" xfId="0" applyFill="1" applyAlignment="1">
      <alignment vertical="center"/>
    </xf>
    <xf numFmtId="0" fontId="4" fillId="4" borderId="0" xfId="0" applyFont="1" applyFill="1"/>
    <xf numFmtId="0" fontId="4" fillId="4" borderId="57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16" fillId="0" borderId="0" xfId="0" applyFont="1"/>
    <xf numFmtId="0" fontId="15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left" vertical="center"/>
    </xf>
    <xf numFmtId="44" fontId="3" fillId="4" borderId="0" xfId="0" applyNumberFormat="1" applyFont="1" applyFill="1" applyBorder="1" applyAlignment="1">
      <alignment vertical="center"/>
    </xf>
    <xf numFmtId="0" fontId="17" fillId="4" borderId="0" xfId="0" applyFont="1" applyFill="1"/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left"/>
    </xf>
    <xf numFmtId="0" fontId="17" fillId="4" borderId="0" xfId="0" applyFont="1" applyFill="1" applyBorder="1" applyAlignment="1">
      <alignment horizontal="left"/>
    </xf>
    <xf numFmtId="0" fontId="15" fillId="4" borderId="57" xfId="0" applyFont="1" applyFill="1" applyBorder="1" applyAlignment="1">
      <alignment vertical="center"/>
    </xf>
    <xf numFmtId="0" fontId="5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/>
    </xf>
    <xf numFmtId="0" fontId="4" fillId="4" borderId="62" xfId="0" applyFont="1" applyFill="1" applyBorder="1" applyAlignment="1">
      <alignment vertical="center"/>
    </xf>
    <xf numFmtId="0" fontId="4" fillId="4" borderId="61" xfId="0" applyFont="1" applyFill="1" applyBorder="1" applyAlignment="1">
      <alignment vertical="center"/>
    </xf>
    <xf numFmtId="0" fontId="0" fillId="2" borderId="0" xfId="0" applyFill="1" applyAlignment="1">
      <alignment horizontal="center"/>
    </xf>
    <xf numFmtId="44" fontId="0" fillId="0" borderId="0" xfId="0" applyNumberFormat="1" applyFill="1"/>
    <xf numFmtId="0" fontId="0" fillId="0" borderId="0" xfId="0" applyAlignment="1">
      <alignment horizontal="center"/>
    </xf>
    <xf numFmtId="0" fontId="21" fillId="2" borderId="0" xfId="0" applyFont="1" applyFill="1" applyAlignment="1">
      <alignment horizontal="center" vertical="center" textRotation="255"/>
    </xf>
    <xf numFmtId="0" fontId="0" fillId="4" borderId="0" xfId="0" applyFill="1" applyAlignment="1">
      <alignment horizontal="center"/>
    </xf>
    <xf numFmtId="0" fontId="15" fillId="4" borderId="0" xfId="0" applyFont="1" applyFill="1" applyBorder="1" applyAlignment="1">
      <alignment vertical="center"/>
    </xf>
    <xf numFmtId="0" fontId="2" fillId="4" borderId="65" xfId="0" applyFont="1" applyFill="1" applyBorder="1" applyAlignment="1">
      <alignment horizontal="center" vertical="center"/>
    </xf>
    <xf numFmtId="0" fontId="23" fillId="5" borderId="0" xfId="0" applyFont="1" applyFill="1" applyBorder="1"/>
    <xf numFmtId="0" fontId="4" fillId="4" borderId="0" xfId="0" applyFont="1" applyFill="1" applyAlignment="1">
      <alignment vertical="center"/>
    </xf>
    <xf numFmtId="44" fontId="0" fillId="3" borderId="44" xfId="0" applyNumberFormat="1" applyFill="1" applyBorder="1" applyAlignment="1">
      <alignment horizontal="center" vertical="center"/>
    </xf>
    <xf numFmtId="44" fontId="0" fillId="3" borderId="47" xfId="0" applyNumberForma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 textRotation="255"/>
    </xf>
    <xf numFmtId="0" fontId="11" fillId="2" borderId="52" xfId="0" applyFont="1" applyFill="1" applyBorder="1" applyAlignment="1">
      <alignment horizontal="center" vertical="center" textRotation="255"/>
    </xf>
    <xf numFmtId="0" fontId="11" fillId="2" borderId="53" xfId="0" applyFont="1" applyFill="1" applyBorder="1" applyAlignment="1">
      <alignment horizontal="center" vertical="center" textRotation="255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44" fontId="0" fillId="3" borderId="45" xfId="0" applyNumberForma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0" fillId="3" borderId="29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44" fontId="7" fillId="3" borderId="5" xfId="0" applyNumberFormat="1" applyFont="1" applyFill="1" applyBorder="1" applyAlignment="1">
      <alignment horizontal="center" vertical="center"/>
    </xf>
    <xf numFmtId="44" fontId="7" fillId="3" borderId="3" xfId="0" applyNumberFormat="1" applyFont="1" applyFill="1" applyBorder="1" applyAlignment="1">
      <alignment horizontal="center" vertical="center"/>
    </xf>
    <xf numFmtId="44" fontId="7" fillId="3" borderId="27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textRotation="255"/>
    </xf>
    <xf numFmtId="0" fontId="11" fillId="2" borderId="0" xfId="0" applyFont="1" applyFill="1" applyBorder="1" applyAlignment="1">
      <alignment horizontal="center" vertical="center" textRotation="255"/>
    </xf>
    <xf numFmtId="0" fontId="11" fillId="2" borderId="36" xfId="0" applyFont="1" applyFill="1" applyBorder="1" applyAlignment="1">
      <alignment horizontal="center" vertical="center" textRotation="255"/>
    </xf>
    <xf numFmtId="0" fontId="0" fillId="3" borderId="3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 textRotation="255"/>
    </xf>
    <xf numFmtId="44" fontId="7" fillId="3" borderId="20" xfId="0" applyNumberFormat="1" applyFont="1" applyFill="1" applyBorder="1" applyAlignment="1">
      <alignment horizontal="center" vertical="center"/>
    </xf>
    <xf numFmtId="44" fontId="7" fillId="3" borderId="21" xfId="0" applyNumberFormat="1" applyFont="1" applyFill="1" applyBorder="1" applyAlignment="1">
      <alignment horizontal="center" vertical="center"/>
    </xf>
    <xf numFmtId="44" fontId="7" fillId="3" borderId="13" xfId="0" applyNumberFormat="1" applyFont="1" applyFill="1" applyBorder="1" applyAlignment="1">
      <alignment horizontal="center" vertical="center"/>
    </xf>
    <xf numFmtId="44" fontId="7" fillId="3" borderId="10" xfId="0" applyNumberFormat="1" applyFont="1" applyFill="1" applyBorder="1" applyAlignment="1">
      <alignment horizontal="center" vertical="center"/>
    </xf>
    <xf numFmtId="44" fontId="7" fillId="3" borderId="16" xfId="0" applyNumberFormat="1" applyFont="1" applyFill="1" applyBorder="1" applyAlignment="1">
      <alignment horizontal="center" vertical="center"/>
    </xf>
    <xf numFmtId="44" fontId="7" fillId="3" borderId="17" xfId="0" applyNumberFormat="1" applyFont="1" applyFill="1" applyBorder="1" applyAlignment="1">
      <alignment horizontal="center" vertical="center"/>
    </xf>
    <xf numFmtId="44" fontId="7" fillId="3" borderId="14" xfId="0" applyNumberFormat="1" applyFont="1" applyFill="1" applyBorder="1" applyAlignment="1">
      <alignment horizontal="center" vertical="center"/>
    </xf>
    <xf numFmtId="44" fontId="7" fillId="3" borderId="15" xfId="0" applyNumberFormat="1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 textRotation="255"/>
    </xf>
    <xf numFmtId="0" fontId="0" fillId="3" borderId="50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44" fontId="7" fillId="3" borderId="19" xfId="0" applyNumberFormat="1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textRotation="255"/>
    </xf>
    <xf numFmtId="0" fontId="10" fillId="2" borderId="11" xfId="0" applyFont="1" applyFill="1" applyBorder="1" applyAlignment="1">
      <alignment horizontal="center" textRotation="255"/>
    </xf>
    <xf numFmtId="0" fontId="10" fillId="2" borderId="30" xfId="0" applyFont="1" applyFill="1" applyBorder="1" applyAlignment="1">
      <alignment horizontal="center" textRotation="255"/>
    </xf>
    <xf numFmtId="0" fontId="11" fillId="2" borderId="18" xfId="0" applyFont="1" applyFill="1" applyBorder="1" applyAlignment="1">
      <alignment horizontal="center" vertical="center" textRotation="255"/>
    </xf>
    <xf numFmtId="0" fontId="11" fillId="2" borderId="24" xfId="0" applyFont="1" applyFill="1" applyBorder="1" applyAlignment="1">
      <alignment horizontal="center" vertical="center" textRotation="255"/>
    </xf>
    <xf numFmtId="0" fontId="11" fillId="2" borderId="26" xfId="0" applyFont="1" applyFill="1" applyBorder="1" applyAlignment="1">
      <alignment horizontal="center" vertical="center" textRotation="255"/>
    </xf>
    <xf numFmtId="44" fontId="7" fillId="3" borderId="28" xfId="0" applyNumberFormat="1" applyFont="1" applyFill="1" applyBorder="1" applyAlignment="1">
      <alignment horizontal="center" vertical="center"/>
    </xf>
    <xf numFmtId="44" fontId="7" fillId="3" borderId="29" xfId="0" applyNumberFormat="1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 textRotation="255"/>
    </xf>
    <xf numFmtId="0" fontId="12" fillId="2" borderId="0" xfId="0" applyFont="1" applyFill="1" applyBorder="1" applyAlignment="1">
      <alignment horizontal="center" vertical="center" textRotation="255"/>
    </xf>
    <xf numFmtId="0" fontId="12" fillId="2" borderId="36" xfId="0" applyFont="1" applyFill="1" applyBorder="1" applyAlignment="1">
      <alignment horizontal="center" vertical="center" textRotation="255"/>
    </xf>
    <xf numFmtId="0" fontId="11" fillId="2" borderId="19" xfId="0" applyFont="1" applyFill="1" applyBorder="1" applyAlignment="1">
      <alignment horizontal="center" vertical="center" textRotation="255"/>
    </xf>
    <xf numFmtId="0" fontId="11" fillId="2" borderId="3" xfId="0" applyFont="1" applyFill="1" applyBorder="1" applyAlignment="1">
      <alignment horizontal="center" vertical="center" textRotation="255"/>
    </xf>
    <xf numFmtId="0" fontId="11" fillId="2" borderId="27" xfId="0" applyFont="1" applyFill="1" applyBorder="1" applyAlignment="1">
      <alignment horizontal="center" vertical="center" textRotation="255"/>
    </xf>
    <xf numFmtId="44" fontId="7" fillId="3" borderId="49" xfId="0" applyNumberFormat="1" applyFont="1" applyFill="1" applyBorder="1" applyAlignment="1">
      <alignment horizontal="center" vertical="center"/>
    </xf>
    <xf numFmtId="44" fontId="7" fillId="3" borderId="50" xfId="0" applyNumberFormat="1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44" fontId="23" fillId="5" borderId="42" xfId="0" applyNumberFormat="1" applyFont="1" applyFill="1" applyBorder="1" applyAlignment="1">
      <alignment horizontal="center" vertical="center"/>
    </xf>
    <xf numFmtId="0" fontId="23" fillId="5" borderId="42" xfId="0" applyFont="1" applyFill="1" applyBorder="1" applyAlignment="1">
      <alignment horizontal="center" vertical="center"/>
    </xf>
    <xf numFmtId="0" fontId="0" fillId="5" borderId="42" xfId="0" applyFill="1" applyBorder="1" applyAlignment="1">
      <alignment horizontal="center" vertical="center"/>
    </xf>
    <xf numFmtId="0" fontId="24" fillId="2" borderId="32" xfId="0" applyFont="1" applyFill="1" applyBorder="1" applyAlignment="1">
      <alignment horizontal="center" vertical="center"/>
    </xf>
    <xf numFmtId="0" fontId="24" fillId="2" borderId="33" xfId="0" applyFont="1" applyFill="1" applyBorder="1" applyAlignment="1">
      <alignment horizontal="center" vertical="center"/>
    </xf>
    <xf numFmtId="0" fontId="24" fillId="2" borderId="34" xfId="0" applyFont="1" applyFill="1" applyBorder="1" applyAlignment="1">
      <alignment horizontal="center" vertical="center"/>
    </xf>
    <xf numFmtId="44" fontId="23" fillId="5" borderId="42" xfId="0" applyNumberFormat="1" applyFont="1" applyFill="1" applyBorder="1" applyAlignment="1">
      <alignment horizontal="center"/>
    </xf>
    <xf numFmtId="0" fontId="23" fillId="5" borderId="42" xfId="0" applyFont="1" applyFill="1" applyBorder="1" applyAlignment="1">
      <alignment horizontal="center"/>
    </xf>
    <xf numFmtId="44" fontId="28" fillId="3" borderId="20" xfId="0" applyNumberFormat="1" applyFont="1" applyFill="1" applyBorder="1" applyAlignment="1">
      <alignment horizontal="center" vertical="center"/>
    </xf>
    <xf numFmtId="44" fontId="28" fillId="3" borderId="21" xfId="0" applyNumberFormat="1" applyFont="1" applyFill="1" applyBorder="1" applyAlignment="1">
      <alignment horizontal="center" vertical="center"/>
    </xf>
    <xf numFmtId="10" fontId="0" fillId="4" borderId="0" xfId="1" applyNumberFormat="1" applyFont="1" applyFill="1" applyAlignment="1">
      <alignment horizontal="center" vertical="center"/>
    </xf>
    <xf numFmtId="44" fontId="6" fillId="3" borderId="44" xfId="0" applyNumberFormat="1" applyFont="1" applyFill="1" applyBorder="1" applyAlignment="1">
      <alignment horizontal="center" vertical="center"/>
    </xf>
    <xf numFmtId="44" fontId="6" fillId="3" borderId="45" xfId="0" applyNumberFormat="1" applyFont="1" applyFill="1" applyBorder="1" applyAlignment="1">
      <alignment horizontal="center" vertical="center"/>
    </xf>
    <xf numFmtId="44" fontId="6" fillId="3" borderId="47" xfId="0" applyNumberFormat="1" applyFont="1" applyFill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6" fillId="3" borderId="47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/>
    </xf>
    <xf numFmtId="0" fontId="4" fillId="3" borderId="79" xfId="0" applyFont="1" applyFill="1" applyBorder="1" applyAlignment="1">
      <alignment horizontal="center" vertical="center"/>
    </xf>
    <xf numFmtId="0" fontId="4" fillId="3" borderId="80" xfId="0" applyFont="1" applyFill="1" applyBorder="1" applyAlignment="1">
      <alignment horizontal="center" vertical="center"/>
    </xf>
    <xf numFmtId="0" fontId="4" fillId="3" borderId="81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left"/>
    </xf>
    <xf numFmtId="0" fontId="18" fillId="4" borderId="0" xfId="0" applyFont="1" applyFill="1" applyAlignment="1">
      <alignment horizontal="left"/>
    </xf>
    <xf numFmtId="10" fontId="6" fillId="3" borderId="58" xfId="0" applyNumberFormat="1" applyFont="1" applyFill="1" applyBorder="1" applyAlignment="1">
      <alignment horizontal="center" vertical="center"/>
    </xf>
    <xf numFmtId="10" fontId="6" fillId="3" borderId="60" xfId="0" applyNumberFormat="1" applyFont="1" applyFill="1" applyBorder="1" applyAlignment="1">
      <alignment horizontal="center" vertical="center"/>
    </xf>
    <xf numFmtId="44" fontId="27" fillId="3" borderId="58" xfId="0" applyNumberFormat="1" applyFont="1" applyFill="1" applyBorder="1" applyAlignment="1">
      <alignment horizontal="center" vertical="center"/>
    </xf>
    <xf numFmtId="44" fontId="27" fillId="3" borderId="59" xfId="0" applyNumberFormat="1" applyFont="1" applyFill="1" applyBorder="1" applyAlignment="1">
      <alignment horizontal="center" vertical="center"/>
    </xf>
    <xf numFmtId="44" fontId="27" fillId="3" borderId="60" xfId="0" applyNumberFormat="1" applyFont="1" applyFill="1" applyBorder="1" applyAlignment="1">
      <alignment horizontal="center" vertical="center"/>
    </xf>
    <xf numFmtId="0" fontId="15" fillId="4" borderId="78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44" fontId="25" fillId="3" borderId="58" xfId="0" applyNumberFormat="1" applyFont="1" applyFill="1" applyBorder="1" applyAlignment="1">
      <alignment horizontal="center" vertical="center"/>
    </xf>
    <xf numFmtId="44" fontId="25" fillId="3" borderId="59" xfId="0" applyNumberFormat="1" applyFont="1" applyFill="1" applyBorder="1" applyAlignment="1">
      <alignment horizontal="center" vertical="center"/>
    </xf>
    <xf numFmtId="44" fontId="25" fillId="3" borderId="60" xfId="0" applyNumberFormat="1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left" vertical="center"/>
    </xf>
    <xf numFmtId="44" fontId="26" fillId="3" borderId="58" xfId="0" applyNumberFormat="1" applyFont="1" applyFill="1" applyBorder="1" applyAlignment="1">
      <alignment horizontal="center" vertical="center"/>
    </xf>
    <xf numFmtId="44" fontId="26" fillId="3" borderId="59" xfId="0" applyNumberFormat="1" applyFont="1" applyFill="1" applyBorder="1" applyAlignment="1">
      <alignment horizontal="center" vertical="center"/>
    </xf>
    <xf numFmtId="44" fontId="26" fillId="3" borderId="60" xfId="0" applyNumberFormat="1" applyFont="1" applyFill="1" applyBorder="1" applyAlignment="1">
      <alignment horizontal="center" vertical="center"/>
    </xf>
    <xf numFmtId="0" fontId="3" fillId="3" borderId="71" xfId="0" applyFont="1" applyFill="1" applyBorder="1" applyAlignment="1">
      <alignment horizontal="center" vertical="center"/>
    </xf>
    <xf numFmtId="0" fontId="3" fillId="3" borderId="6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4" fontId="25" fillId="3" borderId="44" xfId="0" applyNumberFormat="1" applyFont="1" applyFill="1" applyBorder="1" applyAlignment="1">
      <alignment horizontal="center" vertical="center"/>
    </xf>
    <xf numFmtId="44" fontId="25" fillId="3" borderId="45" xfId="0" applyNumberFormat="1" applyFont="1" applyFill="1" applyBorder="1" applyAlignment="1">
      <alignment horizontal="center" vertical="center"/>
    </xf>
    <xf numFmtId="44" fontId="25" fillId="3" borderId="47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3" fillId="3" borderId="73" xfId="0" applyFont="1" applyFill="1" applyBorder="1" applyAlignment="1">
      <alignment horizontal="center" vertical="center"/>
    </xf>
    <xf numFmtId="0" fontId="3" fillId="3" borderId="74" xfId="0" applyFont="1" applyFill="1" applyBorder="1" applyAlignment="1">
      <alignment horizontal="center" vertical="center"/>
    </xf>
    <xf numFmtId="0" fontId="3" fillId="3" borderId="68" xfId="0" applyFont="1" applyFill="1" applyBorder="1" applyAlignment="1">
      <alignment horizontal="center" vertical="center"/>
    </xf>
    <xf numFmtId="0" fontId="3" fillId="3" borderId="69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left"/>
    </xf>
    <xf numFmtId="44" fontId="27" fillId="3" borderId="44" xfId="0" applyNumberFormat="1" applyFont="1" applyFill="1" applyBorder="1" applyAlignment="1">
      <alignment horizontal="center" vertical="center"/>
    </xf>
    <xf numFmtId="44" fontId="27" fillId="3" borderId="45" xfId="0" applyNumberFormat="1" applyFont="1" applyFill="1" applyBorder="1" applyAlignment="1">
      <alignment horizontal="center" vertical="center"/>
    </xf>
    <xf numFmtId="44" fontId="27" fillId="3" borderId="47" xfId="0" applyNumberFormat="1" applyFont="1" applyFill="1" applyBorder="1" applyAlignment="1">
      <alignment horizontal="center"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44" fontId="6" fillId="3" borderId="66" xfId="0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2" fillId="6" borderId="76" xfId="0" applyFont="1" applyFill="1" applyBorder="1" applyAlignment="1">
      <alignment horizont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22" fillId="6" borderId="0" xfId="0" applyFont="1" applyFill="1" applyAlignment="1">
      <alignment horizontal="center" vertical="center"/>
    </xf>
    <xf numFmtId="0" fontId="22" fillId="6" borderId="0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66" xfId="0" applyFont="1" applyFill="1" applyBorder="1" applyAlignment="1">
      <alignment horizontal="center"/>
    </xf>
    <xf numFmtId="0" fontId="3" fillId="3" borderId="72" xfId="0" applyFont="1" applyFill="1" applyBorder="1" applyAlignment="1">
      <alignment horizontal="center"/>
    </xf>
    <xf numFmtId="0" fontId="3" fillId="3" borderId="72" xfId="0" applyFont="1" applyFill="1" applyBorder="1" applyAlignment="1">
      <alignment horizontal="center" vertical="center"/>
    </xf>
    <xf numFmtId="0" fontId="3" fillId="3" borderId="74" xfId="0" applyFont="1" applyFill="1" applyBorder="1" applyAlignment="1">
      <alignment horizontal="center"/>
    </xf>
    <xf numFmtId="0" fontId="3" fillId="3" borderId="75" xfId="0" applyFont="1" applyFill="1" applyBorder="1" applyAlignment="1">
      <alignment horizontal="center"/>
    </xf>
    <xf numFmtId="0" fontId="5" fillId="4" borderId="7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 textRotation="255"/>
    </xf>
    <xf numFmtId="0" fontId="10" fillId="2" borderId="0" xfId="0" applyFont="1" applyFill="1" applyAlignment="1">
      <alignment horizontal="center" vertical="center" textRotation="255"/>
    </xf>
    <xf numFmtId="44" fontId="4" fillId="4" borderId="0" xfId="0" applyNumberFormat="1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/>
    </xf>
    <xf numFmtId="0" fontId="20" fillId="4" borderId="0" xfId="0" applyFont="1" applyFill="1" applyBorder="1" applyAlignment="1">
      <alignment horizontal="center" vertical="center"/>
    </xf>
    <xf numFmtId="0" fontId="20" fillId="4" borderId="67" xfId="0" applyFont="1" applyFill="1" applyBorder="1" applyAlignment="1">
      <alignment horizontal="center" vertical="center"/>
    </xf>
    <xf numFmtId="0" fontId="0" fillId="3" borderId="82" xfId="0" applyFill="1" applyBorder="1" applyAlignment="1">
      <alignment horizontal="center" vertical="center"/>
    </xf>
    <xf numFmtId="0" fontId="0" fillId="3" borderId="83" xfId="0" applyFill="1" applyBorder="1" applyAlignment="1">
      <alignment horizontal="center" vertical="center"/>
    </xf>
    <xf numFmtId="0" fontId="0" fillId="3" borderId="84" xfId="0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</cellXfs>
  <cellStyles count="2">
    <cellStyle name="Normal" xfId="0" builtinId="0"/>
    <cellStyle name="Vírgula" xfId="1" builtinId="3"/>
  </cellStyles>
  <dxfs count="24">
    <dxf>
      <font>
        <color rgb="FF9C0006"/>
      </font>
      <fill>
        <patternFill>
          <bgColor rgb="FFFFC7CE"/>
        </patternFill>
      </fill>
    </dxf>
    <dxf>
      <font>
        <color rgb="FF181BA8"/>
      </font>
      <fill>
        <patternFill>
          <bgColor rgb="FF6699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181BA8"/>
      </font>
      <fill>
        <patternFill>
          <bgColor rgb="FF6699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181BA8"/>
      </font>
      <fill>
        <patternFill>
          <bgColor rgb="FF6699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181BA8"/>
      </font>
      <fill>
        <patternFill>
          <bgColor rgb="FF6699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181BA8"/>
      </font>
      <fill>
        <patternFill>
          <bgColor rgb="FF6699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181BA8"/>
      </font>
      <fill>
        <patternFill>
          <bgColor rgb="FF6699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181BA8"/>
      </font>
      <fill>
        <patternFill>
          <bgColor rgb="FF6699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181BA8"/>
      </font>
      <fill>
        <patternFill>
          <bgColor rgb="FF6699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181BA8"/>
      </font>
      <fill>
        <patternFill>
          <bgColor rgb="FF6699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181BA8"/>
      </font>
      <fill>
        <patternFill>
          <bgColor rgb="FF6699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181BA8"/>
      </font>
      <fill>
        <patternFill>
          <bgColor rgb="FF6699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181BA8"/>
      </font>
      <fill>
        <patternFill>
          <bgColor rgb="FF6699FF"/>
        </patternFill>
      </fill>
    </dxf>
  </dxfs>
  <tableStyles count="0" defaultTableStyle="TableStyleMedium2" defaultPivotStyle="PivotStyleLight16"/>
  <colors>
    <mruColors>
      <color rgb="FF181BA8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16</xdr:row>
      <xdr:rowOff>28575</xdr:rowOff>
    </xdr:from>
    <xdr:to>
      <xdr:col>7</xdr:col>
      <xdr:colOff>0</xdr:colOff>
      <xdr:row>31</xdr:row>
      <xdr:rowOff>0</xdr:rowOff>
    </xdr:to>
    <xdr:sp macro="" textlink="">
      <xdr:nvSpPr>
        <xdr:cNvPr id="2" name="Retângulo 1"/>
        <xdr:cNvSpPr/>
      </xdr:nvSpPr>
      <xdr:spPr>
        <a:xfrm>
          <a:off x="76200" y="2752725"/>
          <a:ext cx="3952875" cy="1838325"/>
        </a:xfrm>
        <a:prstGeom prst="rect">
          <a:avLst/>
        </a:prstGeom>
        <a:gradFill flip="none" rotWithShape="1">
          <a:gsLst>
            <a:gs pos="0">
              <a:schemeClr val="tx2">
                <a:lumMod val="20000"/>
                <a:lumOff val="80000"/>
                <a:shade val="30000"/>
                <a:satMod val="115000"/>
              </a:schemeClr>
            </a:gs>
            <a:gs pos="50000">
              <a:schemeClr val="tx2">
                <a:lumMod val="20000"/>
                <a:lumOff val="80000"/>
                <a:shade val="67500"/>
                <a:satMod val="115000"/>
              </a:schemeClr>
            </a:gs>
            <a:gs pos="100000">
              <a:schemeClr val="tx2">
                <a:lumMod val="20000"/>
                <a:lumOff val="80000"/>
                <a:shade val="100000"/>
                <a:satMod val="115000"/>
              </a:schemeClr>
            </a:gs>
          </a:gsLst>
          <a:lin ang="13500000" scaled="1"/>
          <a:tileRect/>
        </a:gra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ATENÇÃO</a:t>
          </a:r>
          <a:r>
            <a:rPr lang="pt-BR" sz="1100" b="1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!!!</a:t>
          </a:r>
        </a:p>
        <a:p>
          <a:pPr algn="l"/>
          <a:endParaRPr lang="pt-BR" sz="1100" b="1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1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FAVOR PREENCHER SOMENTE OS CAMPOS DE VALORES QUE ESTÃO COM A BASE DE INFORMAÇÃO EM </a:t>
          </a:r>
          <a:r>
            <a:rPr lang="pt-BR" sz="1100" b="1" baseline="0">
              <a:solidFill>
                <a:srgbClr val="181BA8"/>
              </a:solidFill>
              <a:latin typeface="Arial" panose="020B0604020202020204" pitchFamily="34" charset="0"/>
              <a:cs typeface="Arial" panose="020B0604020202020204" pitchFamily="34" charset="0"/>
            </a:rPr>
            <a:t>AZUL</a:t>
          </a:r>
          <a:endParaRPr lang="pt-BR" sz="1100" b="1">
            <a:solidFill>
              <a:srgbClr val="181BA8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showGridLines="0" showRowColHeaders="0" tabSelected="1" topLeftCell="C1" workbookViewId="0">
      <selection activeCell="F61" sqref="F61:H61"/>
    </sheetView>
  </sheetViews>
  <sheetFormatPr defaultColWidth="0" defaultRowHeight="15" zeroHeight="1" x14ac:dyDescent="0.25"/>
  <cols>
    <col min="1" max="2" width="0" hidden="1" customWidth="1"/>
    <col min="3" max="4" width="8.7109375" customWidth="1"/>
    <col min="5" max="5" width="2.7109375" customWidth="1"/>
    <col min="6" max="6" width="5.28515625" customWidth="1"/>
    <col min="7" max="8" width="10.7109375" customWidth="1"/>
    <col min="9" max="10" width="8.7109375" customWidth="1"/>
    <col min="11" max="11" width="5.28515625" customWidth="1"/>
    <col min="12" max="15" width="10.7109375" customWidth="1"/>
    <col min="16" max="16" width="5.28515625" customWidth="1"/>
    <col min="17" max="17" width="12.140625" bestFit="1" customWidth="1"/>
    <col min="18" max="18" width="2.7109375" customWidth="1"/>
    <col min="19" max="19" width="8.7109375" customWidth="1"/>
    <col min="20" max="21" width="0" hidden="1" customWidth="1"/>
    <col min="22" max="16384" width="8.7109375" hidden="1"/>
  </cols>
  <sheetData>
    <row r="1" spans="5:18" ht="15.75" thickBot="1" x14ac:dyDescent="0.3"/>
    <row r="2" spans="5:18" ht="6.75" customHeight="1" thickBot="1" x14ac:dyDescent="0.3"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"/>
    </row>
    <row r="3" spans="5:18" ht="16.5" thickTop="1" thickBot="1" x14ac:dyDescent="0.3">
      <c r="E3" s="5"/>
      <c r="F3" s="76" t="s">
        <v>0</v>
      </c>
      <c r="G3" s="77"/>
      <c r="H3" s="77"/>
      <c r="I3" s="77"/>
      <c r="J3" s="77"/>
      <c r="K3" s="77"/>
      <c r="L3" s="77"/>
      <c r="M3" s="77"/>
      <c r="N3" s="77"/>
      <c r="O3" s="77"/>
      <c r="P3" s="77"/>
      <c r="Q3" s="78"/>
      <c r="R3" s="7"/>
    </row>
    <row r="4" spans="5:18" ht="15.75" thickTop="1" x14ac:dyDescent="0.25">
      <c r="E4" s="5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7"/>
    </row>
    <row r="5" spans="5:18" ht="15.75" thickBot="1" x14ac:dyDescent="0.3">
      <c r="E5" s="5"/>
      <c r="F5" s="89" t="s">
        <v>15</v>
      </c>
      <c r="G5" s="89"/>
      <c r="H5" s="9"/>
      <c r="I5" s="9"/>
      <c r="J5" s="89" t="s">
        <v>19</v>
      </c>
      <c r="K5" s="89"/>
      <c r="L5" s="6"/>
      <c r="M5" s="6"/>
      <c r="N5" s="91" t="s">
        <v>1</v>
      </c>
      <c r="O5" s="91"/>
      <c r="P5" s="6"/>
      <c r="Q5" s="6"/>
      <c r="R5" s="7"/>
    </row>
    <row r="6" spans="5:18" x14ac:dyDescent="0.25">
      <c r="E6" s="5"/>
      <c r="F6" s="17"/>
      <c r="G6" s="17"/>
      <c r="H6" s="74">
        <v>900</v>
      </c>
      <c r="I6" s="90"/>
      <c r="J6" s="19"/>
      <c r="K6" s="17"/>
      <c r="L6" s="74">
        <v>500</v>
      </c>
      <c r="M6" s="75"/>
      <c r="N6" s="19"/>
      <c r="O6" s="18"/>
      <c r="P6" s="74">
        <f>SUM(H6:L6)</f>
        <v>1400</v>
      </c>
      <c r="Q6" s="75"/>
      <c r="R6" s="10"/>
    </row>
    <row r="7" spans="5:18" x14ac:dyDescent="0.25">
      <c r="E7" s="5"/>
      <c r="F7" s="17"/>
      <c r="G7" s="17"/>
      <c r="H7" s="15"/>
      <c r="I7" s="15"/>
      <c r="J7" s="17"/>
      <c r="K7" s="17"/>
      <c r="L7" s="15"/>
      <c r="M7" s="15"/>
      <c r="N7" s="17"/>
      <c r="O7" s="17"/>
      <c r="P7" s="15"/>
      <c r="Q7" s="15"/>
      <c r="R7" s="7"/>
    </row>
    <row r="8" spans="5:18" ht="15.75" thickBot="1" x14ac:dyDescent="0.3">
      <c r="E8" s="5"/>
      <c r="F8" s="89" t="s">
        <v>16</v>
      </c>
      <c r="G8" s="89"/>
      <c r="H8" s="16"/>
      <c r="I8" s="16"/>
      <c r="J8" s="89" t="s">
        <v>17</v>
      </c>
      <c r="K8" s="89"/>
      <c r="L8" s="16"/>
      <c r="M8" s="16"/>
      <c r="N8" s="91" t="s">
        <v>18</v>
      </c>
      <c r="O8" s="91"/>
      <c r="P8" s="16"/>
      <c r="Q8" s="16"/>
      <c r="R8" s="7"/>
    </row>
    <row r="9" spans="5:18" x14ac:dyDescent="0.25">
      <c r="E9" s="5"/>
      <c r="F9" s="17"/>
      <c r="G9" s="18"/>
      <c r="H9" s="74">
        <v>1600</v>
      </c>
      <c r="I9" s="75"/>
      <c r="J9" s="19"/>
      <c r="K9" s="18"/>
      <c r="L9" s="74">
        <v>566</v>
      </c>
      <c r="M9" s="75"/>
      <c r="N9" s="17"/>
      <c r="O9" s="18"/>
      <c r="P9" s="74">
        <f>SUM(H9,L9)</f>
        <v>2166</v>
      </c>
      <c r="Q9" s="75"/>
      <c r="R9" s="10"/>
    </row>
    <row r="10" spans="5:18" ht="15.75" thickBot="1" x14ac:dyDescent="0.3">
      <c r="E10" s="5"/>
      <c r="F10" s="6"/>
      <c r="G10" s="6"/>
      <c r="H10" s="8"/>
      <c r="I10" s="8"/>
      <c r="J10" s="17"/>
      <c r="K10" s="17"/>
      <c r="L10" s="8"/>
      <c r="M10" s="8"/>
      <c r="N10" s="6"/>
      <c r="O10" s="6"/>
      <c r="P10" s="6"/>
      <c r="Q10" s="6"/>
      <c r="R10" s="7"/>
    </row>
    <row r="11" spans="5:18" ht="16.5" thickTop="1" thickBot="1" x14ac:dyDescent="0.3">
      <c r="E11" s="5"/>
      <c r="F11" s="79" t="s">
        <v>2</v>
      </c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1"/>
      <c r="R11" s="7"/>
    </row>
    <row r="12" spans="5:18" ht="15.75" thickBot="1" x14ac:dyDescent="0.3">
      <c r="E12" s="5"/>
      <c r="F12" s="14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7"/>
    </row>
    <row r="13" spans="5:18" x14ac:dyDescent="0.25">
      <c r="E13" s="5"/>
      <c r="F13" s="82" t="s">
        <v>3</v>
      </c>
      <c r="G13" s="85"/>
      <c r="H13" s="86"/>
      <c r="I13" s="94">
        <v>1</v>
      </c>
      <c r="J13" s="94"/>
      <c r="K13" s="97" t="s">
        <v>4</v>
      </c>
      <c r="L13" s="86"/>
      <c r="M13" s="86"/>
      <c r="N13" s="94">
        <v>1</v>
      </c>
      <c r="O13" s="94"/>
      <c r="P13" s="97" t="s">
        <v>5</v>
      </c>
      <c r="Q13" s="30">
        <f>I13+N13</f>
        <v>2</v>
      </c>
      <c r="R13" s="7"/>
    </row>
    <row r="14" spans="5:18" x14ac:dyDescent="0.25">
      <c r="E14" s="5"/>
      <c r="F14" s="83"/>
      <c r="G14" s="87"/>
      <c r="H14" s="88"/>
      <c r="I14" s="95">
        <v>0</v>
      </c>
      <c r="J14" s="95"/>
      <c r="K14" s="98"/>
      <c r="L14" s="100"/>
      <c r="M14" s="100"/>
      <c r="N14" s="95">
        <v>0</v>
      </c>
      <c r="O14" s="95"/>
      <c r="P14" s="98"/>
      <c r="Q14" s="28">
        <f>SUM(I14,N14)</f>
        <v>0</v>
      </c>
      <c r="R14" s="7"/>
    </row>
    <row r="15" spans="5:18" x14ac:dyDescent="0.25">
      <c r="E15" s="5"/>
      <c r="F15" s="83"/>
      <c r="G15" s="87"/>
      <c r="H15" s="88"/>
      <c r="I15" s="95">
        <v>0</v>
      </c>
      <c r="J15" s="95"/>
      <c r="K15" s="98"/>
      <c r="L15" s="100"/>
      <c r="M15" s="100"/>
      <c r="N15" s="95">
        <v>0</v>
      </c>
      <c r="O15" s="95"/>
      <c r="P15" s="98"/>
      <c r="Q15" s="28">
        <f t="shared" ref="Q15:Q22" si="0">SUM(I15,N15)</f>
        <v>0</v>
      </c>
      <c r="R15" s="7"/>
    </row>
    <row r="16" spans="5:18" x14ac:dyDescent="0.25">
      <c r="E16" s="5"/>
      <c r="F16" s="83"/>
      <c r="G16" s="87"/>
      <c r="H16" s="88"/>
      <c r="I16" s="95">
        <v>0</v>
      </c>
      <c r="J16" s="95"/>
      <c r="K16" s="98"/>
      <c r="L16" s="100"/>
      <c r="M16" s="100"/>
      <c r="N16" s="95">
        <v>0</v>
      </c>
      <c r="O16" s="95"/>
      <c r="P16" s="98"/>
      <c r="Q16" s="28">
        <f t="shared" si="0"/>
        <v>0</v>
      </c>
      <c r="R16" s="7"/>
    </row>
    <row r="17" spans="5:18" x14ac:dyDescent="0.25">
      <c r="E17" s="5"/>
      <c r="F17" s="83"/>
      <c r="G17" s="87"/>
      <c r="H17" s="88"/>
      <c r="I17" s="95">
        <v>0</v>
      </c>
      <c r="J17" s="95"/>
      <c r="K17" s="98"/>
      <c r="L17" s="100"/>
      <c r="M17" s="100"/>
      <c r="N17" s="95">
        <v>0</v>
      </c>
      <c r="O17" s="95"/>
      <c r="P17" s="98"/>
      <c r="Q17" s="28">
        <f t="shared" si="0"/>
        <v>0</v>
      </c>
      <c r="R17" s="7"/>
    </row>
    <row r="18" spans="5:18" x14ac:dyDescent="0.25">
      <c r="E18" s="5"/>
      <c r="F18" s="83"/>
      <c r="G18" s="87"/>
      <c r="H18" s="88"/>
      <c r="I18" s="95">
        <v>0</v>
      </c>
      <c r="J18" s="95"/>
      <c r="K18" s="98"/>
      <c r="L18" s="100"/>
      <c r="M18" s="100"/>
      <c r="N18" s="95">
        <v>0</v>
      </c>
      <c r="O18" s="95"/>
      <c r="P18" s="98"/>
      <c r="Q18" s="28">
        <f t="shared" si="0"/>
        <v>0</v>
      </c>
      <c r="R18" s="7"/>
    </row>
    <row r="19" spans="5:18" x14ac:dyDescent="0.25">
      <c r="E19" s="5"/>
      <c r="F19" s="83"/>
      <c r="G19" s="87"/>
      <c r="H19" s="88"/>
      <c r="I19" s="95">
        <v>0</v>
      </c>
      <c r="J19" s="95"/>
      <c r="K19" s="98"/>
      <c r="L19" s="100"/>
      <c r="M19" s="100"/>
      <c r="N19" s="95">
        <v>0</v>
      </c>
      <c r="O19" s="95"/>
      <c r="P19" s="98"/>
      <c r="Q19" s="28">
        <f t="shared" si="0"/>
        <v>0</v>
      </c>
      <c r="R19" s="7"/>
    </row>
    <row r="20" spans="5:18" x14ac:dyDescent="0.25">
      <c r="E20" s="5"/>
      <c r="F20" s="83"/>
      <c r="G20" s="87"/>
      <c r="H20" s="88"/>
      <c r="I20" s="95">
        <v>0</v>
      </c>
      <c r="J20" s="95"/>
      <c r="K20" s="98"/>
      <c r="L20" s="100"/>
      <c r="M20" s="100"/>
      <c r="N20" s="95">
        <v>0</v>
      </c>
      <c r="O20" s="95"/>
      <c r="P20" s="98"/>
      <c r="Q20" s="28">
        <f t="shared" si="0"/>
        <v>0</v>
      </c>
      <c r="R20" s="7"/>
    </row>
    <row r="21" spans="5:18" x14ac:dyDescent="0.25">
      <c r="E21" s="5"/>
      <c r="F21" s="83"/>
      <c r="G21" s="87"/>
      <c r="H21" s="88"/>
      <c r="I21" s="95">
        <v>0</v>
      </c>
      <c r="J21" s="95"/>
      <c r="K21" s="98"/>
      <c r="L21" s="100"/>
      <c r="M21" s="100"/>
      <c r="N21" s="95">
        <v>0</v>
      </c>
      <c r="O21" s="95"/>
      <c r="P21" s="98"/>
      <c r="Q21" s="28">
        <f t="shared" si="0"/>
        <v>0</v>
      </c>
      <c r="R21" s="7"/>
    </row>
    <row r="22" spans="5:18" ht="15.75" thickBot="1" x14ac:dyDescent="0.3">
      <c r="E22" s="5"/>
      <c r="F22" s="84"/>
      <c r="G22" s="92" t="s">
        <v>7</v>
      </c>
      <c r="H22" s="93"/>
      <c r="I22" s="96">
        <v>0</v>
      </c>
      <c r="J22" s="96"/>
      <c r="K22" s="99"/>
      <c r="L22" s="101" t="s">
        <v>7</v>
      </c>
      <c r="M22" s="101"/>
      <c r="N22" s="96">
        <v>0</v>
      </c>
      <c r="O22" s="96"/>
      <c r="P22" s="99"/>
      <c r="Q22" s="29">
        <f t="shared" si="0"/>
        <v>0</v>
      </c>
      <c r="R22" s="7"/>
    </row>
    <row r="23" spans="5:18" ht="16.5" thickTop="1" thickBot="1" x14ac:dyDescent="0.3">
      <c r="E23" s="5"/>
      <c r="F23" s="141"/>
      <c r="G23" s="141"/>
      <c r="H23" s="141"/>
      <c r="I23" s="139">
        <f>SUM(I13:J22)</f>
        <v>1</v>
      </c>
      <c r="J23" s="140"/>
      <c r="K23" s="72"/>
      <c r="L23" s="72"/>
      <c r="M23" s="72"/>
      <c r="N23" s="139">
        <f>SUM(N13:O22)</f>
        <v>1</v>
      </c>
      <c r="O23" s="140"/>
      <c r="P23" s="6"/>
      <c r="Q23" s="6"/>
      <c r="R23" s="7"/>
    </row>
    <row r="24" spans="5:18" ht="15.75" thickTop="1" x14ac:dyDescent="0.25">
      <c r="E24" s="5"/>
      <c r="F24" s="111" t="s">
        <v>6</v>
      </c>
      <c r="G24" s="112"/>
      <c r="H24" s="113"/>
      <c r="I24" s="103">
        <v>1</v>
      </c>
      <c r="J24" s="104"/>
      <c r="K24" s="116" t="s">
        <v>8</v>
      </c>
      <c r="L24" s="113"/>
      <c r="M24" s="113"/>
      <c r="N24" s="115">
        <v>1</v>
      </c>
      <c r="O24" s="115"/>
      <c r="P24" s="102" t="s">
        <v>5</v>
      </c>
      <c r="Q24" s="27">
        <f>SUM(I24,N24)</f>
        <v>2</v>
      </c>
      <c r="R24" s="7"/>
    </row>
    <row r="25" spans="5:18" x14ac:dyDescent="0.25">
      <c r="E25" s="5"/>
      <c r="F25" s="83"/>
      <c r="G25" s="114"/>
      <c r="H25" s="100"/>
      <c r="I25" s="105">
        <v>0</v>
      </c>
      <c r="J25" s="106"/>
      <c r="K25" s="117"/>
      <c r="L25" s="100"/>
      <c r="M25" s="100"/>
      <c r="N25" s="95">
        <v>0</v>
      </c>
      <c r="O25" s="95"/>
      <c r="P25" s="98"/>
      <c r="Q25" s="28">
        <f t="shared" ref="Q25:Q33" si="1">SUM(I25,N25)</f>
        <v>0</v>
      </c>
      <c r="R25" s="7"/>
    </row>
    <row r="26" spans="5:18" x14ac:dyDescent="0.25">
      <c r="E26" s="5"/>
      <c r="F26" s="83"/>
      <c r="G26" s="114"/>
      <c r="H26" s="100"/>
      <c r="I26" s="107">
        <v>0</v>
      </c>
      <c r="J26" s="108"/>
      <c r="K26" s="117"/>
      <c r="L26" s="100"/>
      <c r="M26" s="100"/>
      <c r="N26" s="95">
        <v>0</v>
      </c>
      <c r="O26" s="95"/>
      <c r="P26" s="98"/>
      <c r="Q26" s="28">
        <f t="shared" si="1"/>
        <v>0</v>
      </c>
      <c r="R26" s="7"/>
    </row>
    <row r="27" spans="5:18" x14ac:dyDescent="0.25">
      <c r="E27" s="5"/>
      <c r="F27" s="83"/>
      <c r="G27" s="114"/>
      <c r="H27" s="100"/>
      <c r="I27" s="109">
        <v>0</v>
      </c>
      <c r="J27" s="110"/>
      <c r="K27" s="117"/>
      <c r="L27" s="100"/>
      <c r="M27" s="100"/>
      <c r="N27" s="95">
        <v>0</v>
      </c>
      <c r="O27" s="95"/>
      <c r="P27" s="98"/>
      <c r="Q27" s="28">
        <f t="shared" si="1"/>
        <v>0</v>
      </c>
      <c r="R27" s="7"/>
    </row>
    <row r="28" spans="5:18" x14ac:dyDescent="0.25">
      <c r="E28" s="5"/>
      <c r="F28" s="83"/>
      <c r="G28" s="114"/>
      <c r="H28" s="100"/>
      <c r="I28" s="109">
        <v>0</v>
      </c>
      <c r="J28" s="110"/>
      <c r="K28" s="117"/>
      <c r="L28" s="100"/>
      <c r="M28" s="100"/>
      <c r="N28" s="95">
        <v>0</v>
      </c>
      <c r="O28" s="95"/>
      <c r="P28" s="98"/>
      <c r="Q28" s="28">
        <f t="shared" si="1"/>
        <v>0</v>
      </c>
      <c r="R28" s="7"/>
    </row>
    <row r="29" spans="5:18" x14ac:dyDescent="0.25">
      <c r="E29" s="5"/>
      <c r="F29" s="83"/>
      <c r="G29" s="114"/>
      <c r="H29" s="100"/>
      <c r="I29" s="109">
        <v>0</v>
      </c>
      <c r="J29" s="110"/>
      <c r="K29" s="117"/>
      <c r="L29" s="100"/>
      <c r="M29" s="100"/>
      <c r="N29" s="95">
        <v>0</v>
      </c>
      <c r="O29" s="95"/>
      <c r="P29" s="98"/>
      <c r="Q29" s="28">
        <f t="shared" si="1"/>
        <v>0</v>
      </c>
      <c r="R29" s="7"/>
    </row>
    <row r="30" spans="5:18" x14ac:dyDescent="0.25">
      <c r="E30" s="5"/>
      <c r="F30" s="83"/>
      <c r="G30" s="114"/>
      <c r="H30" s="100"/>
      <c r="I30" s="109">
        <v>0</v>
      </c>
      <c r="J30" s="110"/>
      <c r="K30" s="117"/>
      <c r="L30" s="100"/>
      <c r="M30" s="100"/>
      <c r="N30" s="95">
        <v>0</v>
      </c>
      <c r="O30" s="95"/>
      <c r="P30" s="98"/>
      <c r="Q30" s="28">
        <f t="shared" si="1"/>
        <v>0</v>
      </c>
      <c r="R30" s="7"/>
    </row>
    <row r="31" spans="5:18" x14ac:dyDescent="0.25">
      <c r="E31" s="5"/>
      <c r="F31" s="83"/>
      <c r="G31" s="114"/>
      <c r="H31" s="100"/>
      <c r="I31" s="109">
        <v>0</v>
      </c>
      <c r="J31" s="110"/>
      <c r="K31" s="117"/>
      <c r="L31" s="100"/>
      <c r="M31" s="100"/>
      <c r="N31" s="95">
        <v>0</v>
      </c>
      <c r="O31" s="95"/>
      <c r="P31" s="98"/>
      <c r="Q31" s="28">
        <f t="shared" si="1"/>
        <v>0</v>
      </c>
      <c r="R31" s="7"/>
    </row>
    <row r="32" spans="5:18" x14ac:dyDescent="0.25">
      <c r="E32" s="5"/>
      <c r="F32" s="83"/>
      <c r="G32" s="124"/>
      <c r="H32" s="125"/>
      <c r="I32" s="109">
        <v>0</v>
      </c>
      <c r="J32" s="110"/>
      <c r="K32" s="117"/>
      <c r="L32" s="100"/>
      <c r="M32" s="100"/>
      <c r="N32" s="95">
        <v>0</v>
      </c>
      <c r="O32" s="95"/>
      <c r="P32" s="98"/>
      <c r="Q32" s="28">
        <f t="shared" si="1"/>
        <v>0</v>
      </c>
      <c r="R32" s="7"/>
    </row>
    <row r="33" spans="5:18" ht="15.75" thickBot="1" x14ac:dyDescent="0.3">
      <c r="E33" s="5"/>
      <c r="F33" s="84"/>
      <c r="G33" s="92" t="s">
        <v>7</v>
      </c>
      <c r="H33" s="93"/>
      <c r="I33" s="122">
        <v>0</v>
      </c>
      <c r="J33" s="123"/>
      <c r="K33" s="118"/>
      <c r="L33" s="101" t="s">
        <v>7</v>
      </c>
      <c r="M33" s="101"/>
      <c r="N33" s="96">
        <v>0</v>
      </c>
      <c r="O33" s="96"/>
      <c r="P33" s="99"/>
      <c r="Q33" s="29">
        <f t="shared" si="1"/>
        <v>0</v>
      </c>
      <c r="R33" s="7"/>
    </row>
    <row r="34" spans="5:18" ht="16.5" thickTop="1" thickBot="1" x14ac:dyDescent="0.3">
      <c r="E34" s="5"/>
      <c r="F34" s="6"/>
      <c r="G34" s="6"/>
      <c r="H34" s="6"/>
      <c r="I34" s="139">
        <f>SUM(I24:J33)</f>
        <v>1</v>
      </c>
      <c r="J34" s="140"/>
      <c r="K34" s="6"/>
      <c r="L34" s="6"/>
      <c r="M34" s="6"/>
      <c r="N34" s="139">
        <f>SUM(N24:O33)</f>
        <v>1</v>
      </c>
      <c r="O34" s="140"/>
      <c r="P34" s="6"/>
      <c r="Q34" s="6"/>
      <c r="R34" s="7"/>
    </row>
    <row r="35" spans="5:18" ht="15.75" thickTop="1" x14ac:dyDescent="0.25">
      <c r="E35" s="5"/>
      <c r="F35" s="119" t="s">
        <v>9</v>
      </c>
      <c r="G35" s="113"/>
      <c r="H35" s="113"/>
      <c r="I35" s="115">
        <v>1</v>
      </c>
      <c r="J35" s="115"/>
      <c r="K35" s="126" t="s">
        <v>10</v>
      </c>
      <c r="L35" s="113"/>
      <c r="M35" s="113"/>
      <c r="N35" s="115">
        <v>1</v>
      </c>
      <c r="O35" s="115"/>
      <c r="P35" s="129" t="s">
        <v>5</v>
      </c>
      <c r="Q35" s="27">
        <f>SUM(I35,N35)</f>
        <v>2</v>
      </c>
      <c r="R35" s="7"/>
    </row>
    <row r="36" spans="5:18" x14ac:dyDescent="0.25">
      <c r="E36" s="5"/>
      <c r="F36" s="120"/>
      <c r="G36" s="100"/>
      <c r="H36" s="100"/>
      <c r="I36" s="95">
        <v>0</v>
      </c>
      <c r="J36" s="95"/>
      <c r="K36" s="127"/>
      <c r="L36" s="100"/>
      <c r="M36" s="100"/>
      <c r="N36" s="95">
        <v>0</v>
      </c>
      <c r="O36" s="95"/>
      <c r="P36" s="130"/>
      <c r="Q36" s="28">
        <f t="shared" ref="Q36:Q44" si="2">SUM(I36,N36)</f>
        <v>0</v>
      </c>
      <c r="R36" s="7"/>
    </row>
    <row r="37" spans="5:18" x14ac:dyDescent="0.25">
      <c r="E37" s="5"/>
      <c r="F37" s="120"/>
      <c r="G37" s="100"/>
      <c r="H37" s="100"/>
      <c r="I37" s="95">
        <v>0</v>
      </c>
      <c r="J37" s="95"/>
      <c r="K37" s="127"/>
      <c r="L37" s="100"/>
      <c r="M37" s="100"/>
      <c r="N37" s="95">
        <v>0</v>
      </c>
      <c r="O37" s="95"/>
      <c r="P37" s="130"/>
      <c r="Q37" s="28">
        <f t="shared" si="2"/>
        <v>0</v>
      </c>
      <c r="R37" s="7"/>
    </row>
    <row r="38" spans="5:18" x14ac:dyDescent="0.25">
      <c r="E38" s="5"/>
      <c r="F38" s="120"/>
      <c r="G38" s="100"/>
      <c r="H38" s="100"/>
      <c r="I38" s="95">
        <v>0</v>
      </c>
      <c r="J38" s="95"/>
      <c r="K38" s="127"/>
      <c r="L38" s="100"/>
      <c r="M38" s="100"/>
      <c r="N38" s="95">
        <v>0</v>
      </c>
      <c r="O38" s="95"/>
      <c r="P38" s="130"/>
      <c r="Q38" s="28">
        <f t="shared" si="2"/>
        <v>0</v>
      </c>
      <c r="R38" s="7"/>
    </row>
    <row r="39" spans="5:18" x14ac:dyDescent="0.25">
      <c r="E39" s="5"/>
      <c r="F39" s="120"/>
      <c r="G39" s="100"/>
      <c r="H39" s="100"/>
      <c r="I39" s="95">
        <v>0</v>
      </c>
      <c r="J39" s="95"/>
      <c r="K39" s="127"/>
      <c r="L39" s="100"/>
      <c r="M39" s="100"/>
      <c r="N39" s="95">
        <v>0</v>
      </c>
      <c r="O39" s="95"/>
      <c r="P39" s="130"/>
      <c r="Q39" s="28">
        <f t="shared" si="2"/>
        <v>0</v>
      </c>
      <c r="R39" s="7"/>
    </row>
    <row r="40" spans="5:18" x14ac:dyDescent="0.25">
      <c r="E40" s="5"/>
      <c r="F40" s="120"/>
      <c r="G40" s="100"/>
      <c r="H40" s="100"/>
      <c r="I40" s="95">
        <v>0</v>
      </c>
      <c r="J40" s="95"/>
      <c r="K40" s="127"/>
      <c r="L40" s="100"/>
      <c r="M40" s="100"/>
      <c r="N40" s="95">
        <v>0</v>
      </c>
      <c r="O40" s="95"/>
      <c r="P40" s="130"/>
      <c r="Q40" s="28">
        <f t="shared" si="2"/>
        <v>0</v>
      </c>
      <c r="R40" s="7"/>
    </row>
    <row r="41" spans="5:18" x14ac:dyDescent="0.25">
      <c r="E41" s="5"/>
      <c r="F41" s="120"/>
      <c r="G41" s="100"/>
      <c r="H41" s="100"/>
      <c r="I41" s="95">
        <v>0</v>
      </c>
      <c r="J41" s="95"/>
      <c r="K41" s="127"/>
      <c r="L41" s="100"/>
      <c r="M41" s="100"/>
      <c r="N41" s="95">
        <v>0</v>
      </c>
      <c r="O41" s="95"/>
      <c r="P41" s="130"/>
      <c r="Q41" s="28">
        <f t="shared" si="2"/>
        <v>0</v>
      </c>
      <c r="R41" s="7"/>
    </row>
    <row r="42" spans="5:18" x14ac:dyDescent="0.25">
      <c r="E42" s="5"/>
      <c r="F42" s="120"/>
      <c r="G42" s="100"/>
      <c r="H42" s="100"/>
      <c r="I42" s="95">
        <v>0</v>
      </c>
      <c r="J42" s="95"/>
      <c r="K42" s="127"/>
      <c r="L42" s="100"/>
      <c r="M42" s="100"/>
      <c r="N42" s="95">
        <v>0</v>
      </c>
      <c r="O42" s="95"/>
      <c r="P42" s="130"/>
      <c r="Q42" s="28">
        <f t="shared" si="2"/>
        <v>0</v>
      </c>
      <c r="R42" s="7"/>
    </row>
    <row r="43" spans="5:18" x14ac:dyDescent="0.25">
      <c r="E43" s="5"/>
      <c r="F43" s="120"/>
      <c r="G43" s="100"/>
      <c r="H43" s="100"/>
      <c r="I43" s="95">
        <v>0</v>
      </c>
      <c r="J43" s="95"/>
      <c r="K43" s="127"/>
      <c r="L43" s="100"/>
      <c r="M43" s="100"/>
      <c r="N43" s="95">
        <v>0</v>
      </c>
      <c r="O43" s="95"/>
      <c r="P43" s="130"/>
      <c r="Q43" s="28">
        <f t="shared" si="2"/>
        <v>0</v>
      </c>
      <c r="R43" s="7"/>
    </row>
    <row r="44" spans="5:18" ht="15.75" thickBot="1" x14ac:dyDescent="0.3">
      <c r="E44" s="5"/>
      <c r="F44" s="121"/>
      <c r="G44" s="101" t="s">
        <v>7</v>
      </c>
      <c r="H44" s="101"/>
      <c r="I44" s="96">
        <v>0</v>
      </c>
      <c r="J44" s="96"/>
      <c r="K44" s="128"/>
      <c r="L44" s="101" t="s">
        <v>7</v>
      </c>
      <c r="M44" s="101"/>
      <c r="N44" s="96">
        <v>0</v>
      </c>
      <c r="O44" s="96"/>
      <c r="P44" s="131"/>
      <c r="Q44" s="29">
        <f t="shared" si="2"/>
        <v>0</v>
      </c>
      <c r="R44" s="7"/>
    </row>
    <row r="45" spans="5:18" ht="16.5" thickTop="1" thickBot="1" x14ac:dyDescent="0.3">
      <c r="E45" s="5"/>
      <c r="F45" s="6"/>
      <c r="G45" s="6"/>
      <c r="H45" s="6"/>
      <c r="I45" s="139">
        <f>SUM(I35:J44)</f>
        <v>1</v>
      </c>
      <c r="J45" s="140"/>
      <c r="K45" s="6"/>
      <c r="L45" s="6"/>
      <c r="M45" s="6"/>
      <c r="N45" s="139">
        <f>SUM(N35:O44)</f>
        <v>1</v>
      </c>
      <c r="O45" s="140"/>
      <c r="P45" s="6"/>
      <c r="Q45" s="6"/>
      <c r="R45" s="7"/>
    </row>
    <row r="46" spans="5:18" ht="15.75" thickTop="1" x14ac:dyDescent="0.25">
      <c r="E46" s="5"/>
      <c r="F46" s="119" t="s">
        <v>11</v>
      </c>
      <c r="G46" s="113"/>
      <c r="H46" s="113"/>
      <c r="I46" s="132">
        <v>1</v>
      </c>
      <c r="J46" s="133"/>
      <c r="K46" s="102" t="s">
        <v>12</v>
      </c>
      <c r="L46" s="113"/>
      <c r="M46" s="113"/>
      <c r="N46" s="115">
        <v>1</v>
      </c>
      <c r="O46" s="115"/>
      <c r="P46" s="129" t="s">
        <v>5</v>
      </c>
      <c r="Q46" s="27">
        <f>SUM(I46,N46)</f>
        <v>2</v>
      </c>
      <c r="R46" s="7"/>
    </row>
    <row r="47" spans="5:18" x14ac:dyDescent="0.25">
      <c r="E47" s="5"/>
      <c r="F47" s="120"/>
      <c r="G47" s="100"/>
      <c r="H47" s="100"/>
      <c r="I47" s="105">
        <v>0</v>
      </c>
      <c r="J47" s="106"/>
      <c r="K47" s="98"/>
      <c r="L47" s="100"/>
      <c r="M47" s="100"/>
      <c r="N47" s="95">
        <v>0</v>
      </c>
      <c r="O47" s="95"/>
      <c r="P47" s="130"/>
      <c r="Q47" s="28">
        <f t="shared" ref="Q47:Q55" si="3">SUM(I47,N47)</f>
        <v>0</v>
      </c>
      <c r="R47" s="7"/>
    </row>
    <row r="48" spans="5:18" x14ac:dyDescent="0.25">
      <c r="E48" s="5"/>
      <c r="F48" s="120"/>
      <c r="G48" s="100"/>
      <c r="H48" s="100"/>
      <c r="I48" s="105">
        <v>0</v>
      </c>
      <c r="J48" s="106"/>
      <c r="K48" s="98"/>
      <c r="L48" s="100"/>
      <c r="M48" s="100"/>
      <c r="N48" s="95">
        <v>0</v>
      </c>
      <c r="O48" s="95"/>
      <c r="P48" s="130"/>
      <c r="Q48" s="28">
        <f t="shared" si="3"/>
        <v>0</v>
      </c>
      <c r="R48" s="7"/>
    </row>
    <row r="49" spans="5:21" x14ac:dyDescent="0.25">
      <c r="E49" s="5"/>
      <c r="F49" s="120"/>
      <c r="G49" s="100"/>
      <c r="H49" s="100"/>
      <c r="I49" s="105">
        <v>0</v>
      </c>
      <c r="J49" s="106"/>
      <c r="K49" s="98"/>
      <c r="L49" s="100"/>
      <c r="M49" s="100"/>
      <c r="N49" s="95">
        <v>0</v>
      </c>
      <c r="O49" s="95"/>
      <c r="P49" s="130"/>
      <c r="Q49" s="28">
        <f t="shared" si="3"/>
        <v>0</v>
      </c>
      <c r="R49" s="7"/>
    </row>
    <row r="50" spans="5:21" x14ac:dyDescent="0.25">
      <c r="E50" s="5"/>
      <c r="F50" s="120"/>
      <c r="G50" s="100"/>
      <c r="H50" s="100"/>
      <c r="I50" s="105">
        <v>0</v>
      </c>
      <c r="J50" s="106"/>
      <c r="K50" s="98"/>
      <c r="L50" s="100"/>
      <c r="M50" s="100"/>
      <c r="N50" s="95">
        <v>0</v>
      </c>
      <c r="O50" s="95"/>
      <c r="P50" s="130"/>
      <c r="Q50" s="28">
        <f t="shared" si="3"/>
        <v>0</v>
      </c>
      <c r="R50" s="7"/>
      <c r="U50" s="26"/>
    </row>
    <row r="51" spans="5:21" x14ac:dyDescent="0.25">
      <c r="E51" s="5"/>
      <c r="F51" s="120"/>
      <c r="G51" s="100"/>
      <c r="H51" s="100"/>
      <c r="I51" s="105">
        <v>0</v>
      </c>
      <c r="J51" s="106"/>
      <c r="K51" s="98"/>
      <c r="L51" s="100"/>
      <c r="M51" s="100"/>
      <c r="N51" s="95">
        <v>0</v>
      </c>
      <c r="O51" s="95"/>
      <c r="P51" s="130"/>
      <c r="Q51" s="28">
        <f t="shared" si="3"/>
        <v>0</v>
      </c>
      <c r="R51" s="7"/>
    </row>
    <row r="52" spans="5:21" x14ac:dyDescent="0.25">
      <c r="E52" s="5"/>
      <c r="F52" s="120"/>
      <c r="G52" s="100"/>
      <c r="H52" s="100"/>
      <c r="I52" s="105">
        <v>0</v>
      </c>
      <c r="J52" s="106"/>
      <c r="K52" s="98"/>
      <c r="L52" s="100"/>
      <c r="M52" s="100"/>
      <c r="N52" s="95">
        <v>0</v>
      </c>
      <c r="O52" s="95"/>
      <c r="P52" s="130"/>
      <c r="Q52" s="28">
        <f t="shared" si="3"/>
        <v>0</v>
      </c>
      <c r="R52" s="7"/>
    </row>
    <row r="53" spans="5:21" x14ac:dyDescent="0.25">
      <c r="E53" s="5"/>
      <c r="F53" s="120"/>
      <c r="G53" s="100"/>
      <c r="H53" s="100"/>
      <c r="I53" s="105">
        <v>0</v>
      </c>
      <c r="J53" s="106"/>
      <c r="K53" s="98"/>
      <c r="L53" s="100"/>
      <c r="M53" s="100"/>
      <c r="N53" s="95">
        <v>0</v>
      </c>
      <c r="O53" s="95"/>
      <c r="P53" s="130"/>
      <c r="Q53" s="28">
        <f t="shared" si="3"/>
        <v>0</v>
      </c>
      <c r="R53" s="7"/>
    </row>
    <row r="54" spans="5:21" x14ac:dyDescent="0.25">
      <c r="E54" s="5"/>
      <c r="F54" s="120"/>
      <c r="G54" s="100"/>
      <c r="H54" s="100"/>
      <c r="I54" s="105">
        <v>0</v>
      </c>
      <c r="J54" s="106"/>
      <c r="K54" s="98"/>
      <c r="L54" s="100"/>
      <c r="M54" s="100"/>
      <c r="N54" s="95">
        <v>0</v>
      </c>
      <c r="O54" s="95"/>
      <c r="P54" s="130"/>
      <c r="Q54" s="28">
        <f t="shared" si="3"/>
        <v>0</v>
      </c>
      <c r="R54" s="7"/>
    </row>
    <row r="55" spans="5:21" ht="15.75" thickBot="1" x14ac:dyDescent="0.3">
      <c r="E55" s="5"/>
      <c r="F55" s="121"/>
      <c r="G55" s="101" t="s">
        <v>7</v>
      </c>
      <c r="H55" s="101"/>
      <c r="I55" s="122">
        <v>0</v>
      </c>
      <c r="J55" s="123"/>
      <c r="K55" s="99"/>
      <c r="L55" s="101" t="s">
        <v>7</v>
      </c>
      <c r="M55" s="101"/>
      <c r="N55" s="96">
        <v>0</v>
      </c>
      <c r="O55" s="96"/>
      <c r="P55" s="131"/>
      <c r="Q55" s="29">
        <f t="shared" si="3"/>
        <v>0</v>
      </c>
      <c r="R55" s="7"/>
    </row>
    <row r="56" spans="5:21" ht="16.5" thickTop="1" thickBot="1" x14ac:dyDescent="0.3">
      <c r="E56" s="5"/>
      <c r="F56" s="6"/>
      <c r="G56" s="6"/>
      <c r="H56" s="6"/>
      <c r="I56" s="139">
        <f>SUM(I46:J55)</f>
        <v>1</v>
      </c>
      <c r="J56" s="140"/>
      <c r="K56" s="6"/>
      <c r="L56" s="6"/>
      <c r="M56" s="6"/>
      <c r="N56" s="139">
        <f>SUM(N46:O55)</f>
        <v>1</v>
      </c>
      <c r="O56" s="140"/>
      <c r="P56" s="6"/>
      <c r="Q56" s="6"/>
      <c r="R56" s="7"/>
    </row>
    <row r="57" spans="5:21" ht="16.5" thickTop="1" thickBot="1" x14ac:dyDescent="0.3">
      <c r="E57" s="5"/>
      <c r="F57" s="79" t="s">
        <v>13</v>
      </c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1"/>
      <c r="R57" s="7"/>
    </row>
    <row r="58" spans="5:21" ht="15.75" thickBot="1" x14ac:dyDescent="0.3">
      <c r="E58" s="5"/>
      <c r="F58" s="6"/>
      <c r="G58" s="6"/>
      <c r="H58" s="6"/>
      <c r="I58" s="6"/>
      <c r="J58" s="6"/>
      <c r="K58" s="6"/>
      <c r="L58" s="6"/>
      <c r="M58" s="6"/>
      <c r="N58" s="6"/>
      <c r="O58" s="6"/>
      <c r="P58" s="21"/>
      <c r="Q58" s="21"/>
      <c r="R58" s="7"/>
    </row>
    <row r="59" spans="5:21" x14ac:dyDescent="0.25">
      <c r="E59" s="5"/>
      <c r="F59" s="134" t="s">
        <v>14</v>
      </c>
      <c r="G59" s="134"/>
      <c r="H59" s="134"/>
      <c r="I59" s="6"/>
      <c r="J59" s="6"/>
      <c r="K59" s="6"/>
      <c r="L59" s="6"/>
      <c r="M59" s="6"/>
      <c r="N59" s="6"/>
      <c r="O59" s="20"/>
      <c r="P59" s="74">
        <f>SUM(P6,P9)</f>
        <v>3566</v>
      </c>
      <c r="Q59" s="138"/>
      <c r="R59" s="7"/>
    </row>
    <row r="60" spans="5:21" ht="15.75" thickBot="1" x14ac:dyDescent="0.3">
      <c r="E60" s="5"/>
      <c r="F60" s="32"/>
      <c r="G60" s="32"/>
      <c r="H60" s="32"/>
      <c r="I60" s="6"/>
      <c r="J60" s="6"/>
      <c r="K60" s="6"/>
      <c r="L60" s="6"/>
      <c r="M60" s="6"/>
      <c r="N60" s="6"/>
      <c r="O60" s="6"/>
      <c r="P60" s="22"/>
      <c r="Q60" s="22"/>
      <c r="R60" s="7"/>
    </row>
    <row r="61" spans="5:21" x14ac:dyDescent="0.25">
      <c r="E61" s="5"/>
      <c r="F61" s="134" t="s">
        <v>20</v>
      </c>
      <c r="G61" s="134"/>
      <c r="H61" s="134"/>
      <c r="I61" s="6"/>
      <c r="J61" s="6"/>
      <c r="K61" s="6"/>
      <c r="L61" s="6"/>
      <c r="M61" s="6"/>
      <c r="N61" s="6"/>
      <c r="O61" s="6"/>
      <c r="P61" s="74">
        <f>SUM(Q13:Q55)</f>
        <v>8</v>
      </c>
      <c r="Q61" s="138"/>
      <c r="R61" s="7"/>
    </row>
    <row r="62" spans="5:21" ht="15.75" thickBot="1" x14ac:dyDescent="0.3">
      <c r="E62" s="5"/>
      <c r="F62" s="32"/>
      <c r="G62" s="32"/>
      <c r="H62" s="32"/>
      <c r="I62" s="6"/>
      <c r="J62" s="6"/>
      <c r="K62" s="6"/>
      <c r="L62" s="6"/>
      <c r="M62" s="6"/>
      <c r="N62" s="6"/>
      <c r="O62" s="6"/>
      <c r="P62" s="22"/>
      <c r="Q62" s="22"/>
      <c r="R62" s="7"/>
    </row>
    <row r="63" spans="5:21" x14ac:dyDescent="0.25">
      <c r="E63" s="5"/>
      <c r="F63" s="134" t="s">
        <v>21</v>
      </c>
      <c r="G63" s="134"/>
      <c r="H63" s="134"/>
      <c r="I63" s="6"/>
      <c r="J63" s="6"/>
      <c r="K63" s="6"/>
      <c r="L63" s="6"/>
      <c r="M63" s="6"/>
      <c r="N63" s="6"/>
      <c r="O63" s="6"/>
      <c r="P63" s="74">
        <f>P59-P61</f>
        <v>3558</v>
      </c>
      <c r="Q63" s="75"/>
      <c r="R63" s="10"/>
    </row>
    <row r="64" spans="5:21" ht="15.75" thickBot="1" x14ac:dyDescent="0.3">
      <c r="E64" s="5"/>
      <c r="F64" s="33"/>
      <c r="G64" s="33"/>
      <c r="H64" s="33"/>
      <c r="I64" s="6"/>
      <c r="J64" s="6"/>
      <c r="K64" s="6"/>
      <c r="L64" s="6"/>
      <c r="M64" s="6"/>
      <c r="N64" s="6"/>
      <c r="O64" s="6"/>
      <c r="P64" s="23"/>
      <c r="Q64" s="23"/>
      <c r="R64" s="7"/>
    </row>
    <row r="65" spans="5:18" x14ac:dyDescent="0.25">
      <c r="E65" s="5"/>
      <c r="F65" s="134" t="s">
        <v>22</v>
      </c>
      <c r="G65" s="134"/>
      <c r="H65" s="134"/>
      <c r="I65" s="136" t="str">
        <f>IF(P63&lt;0,"RENDA TOTALMENTE COMPROMETIDA","RENDA DENTRO DO ORÇAMENTO")</f>
        <v>RENDA DENTRO DO ORÇAMENTO</v>
      </c>
      <c r="J65" s="137"/>
      <c r="K65" s="137"/>
      <c r="L65" s="137"/>
      <c r="M65" s="137"/>
      <c r="N65" s="137"/>
      <c r="O65" s="137"/>
      <c r="P65" s="137"/>
      <c r="Q65" s="138"/>
      <c r="R65" s="7"/>
    </row>
    <row r="66" spans="5:18" x14ac:dyDescent="0.25">
      <c r="E66" s="5"/>
      <c r="F66" s="31"/>
      <c r="G66" s="31"/>
      <c r="H66" s="31"/>
      <c r="I66" s="6"/>
      <c r="J66" s="6"/>
      <c r="K66" s="6"/>
      <c r="L66" s="6"/>
      <c r="M66" s="6"/>
      <c r="N66" s="6"/>
      <c r="O66" s="6"/>
      <c r="P66" s="6"/>
      <c r="Q66" s="6"/>
      <c r="R66" s="7"/>
    </row>
    <row r="67" spans="5:18" x14ac:dyDescent="0.25">
      <c r="E67" s="5"/>
      <c r="F67" s="135"/>
      <c r="G67" s="135"/>
      <c r="H67" s="135"/>
      <c r="I67" s="135"/>
      <c r="J67" s="135"/>
      <c r="K67" s="135"/>
      <c r="L67" s="135"/>
      <c r="M67" s="135"/>
      <c r="N67" s="135"/>
      <c r="O67" s="135"/>
      <c r="P67" s="135"/>
      <c r="Q67" s="135"/>
      <c r="R67" s="7"/>
    </row>
    <row r="68" spans="5:18" ht="15.75" thickBot="1" x14ac:dyDescent="0.3">
      <c r="E68" s="24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25"/>
    </row>
    <row r="69" spans="5:18" x14ac:dyDescent="0.25"/>
    <row r="70" spans="5:18" x14ac:dyDescent="0.25"/>
  </sheetData>
  <mergeCells count="205">
    <mergeCell ref="I23:J23"/>
    <mergeCell ref="F23:H23"/>
    <mergeCell ref="N23:O23"/>
    <mergeCell ref="I34:J34"/>
    <mergeCell ref="N34:O34"/>
    <mergeCell ref="I45:J45"/>
    <mergeCell ref="N45:O45"/>
    <mergeCell ref="I56:J56"/>
    <mergeCell ref="N56:O56"/>
    <mergeCell ref="N52:O52"/>
    <mergeCell ref="N53:O53"/>
    <mergeCell ref="L46:M46"/>
    <mergeCell ref="L47:M47"/>
    <mergeCell ref="L48:M48"/>
    <mergeCell ref="L49:M49"/>
    <mergeCell ref="L50:M50"/>
    <mergeCell ref="L51:M51"/>
    <mergeCell ref="L52:M52"/>
    <mergeCell ref="L53:M53"/>
    <mergeCell ref="G48:H48"/>
    <mergeCell ref="G49:H49"/>
    <mergeCell ref="G50:H50"/>
    <mergeCell ref="G51:H51"/>
    <mergeCell ref="G52:H52"/>
    <mergeCell ref="F65:H65"/>
    <mergeCell ref="F67:Q67"/>
    <mergeCell ref="I65:Q65"/>
    <mergeCell ref="P59:Q59"/>
    <mergeCell ref="F61:H61"/>
    <mergeCell ref="P61:Q61"/>
    <mergeCell ref="F63:H63"/>
    <mergeCell ref="P63:Q63"/>
    <mergeCell ref="I54:J54"/>
    <mergeCell ref="I55:J55"/>
    <mergeCell ref="F57:Q57"/>
    <mergeCell ref="F59:H59"/>
    <mergeCell ref="G54:H54"/>
    <mergeCell ref="G55:H55"/>
    <mergeCell ref="F8:G8"/>
    <mergeCell ref="J8:K8"/>
    <mergeCell ref="N8:O8"/>
    <mergeCell ref="H9:I9"/>
    <mergeCell ref="L9:M9"/>
    <mergeCell ref="P9:Q9"/>
    <mergeCell ref="N54:O54"/>
    <mergeCell ref="N55:O55"/>
    <mergeCell ref="I46:J46"/>
    <mergeCell ref="I47:J47"/>
    <mergeCell ref="I48:J48"/>
    <mergeCell ref="I49:J49"/>
    <mergeCell ref="I50:J50"/>
    <mergeCell ref="I51:J51"/>
    <mergeCell ref="I52:J52"/>
    <mergeCell ref="I53:J53"/>
    <mergeCell ref="L54:M54"/>
    <mergeCell ref="L55:M55"/>
    <mergeCell ref="N46:O46"/>
    <mergeCell ref="N47:O47"/>
    <mergeCell ref="N48:O48"/>
    <mergeCell ref="N49:O49"/>
    <mergeCell ref="N50:O50"/>
    <mergeCell ref="N51:O51"/>
    <mergeCell ref="G53:H53"/>
    <mergeCell ref="N41:O41"/>
    <mergeCell ref="N42:O42"/>
    <mergeCell ref="N43:O43"/>
    <mergeCell ref="N44:O44"/>
    <mergeCell ref="P35:P44"/>
    <mergeCell ref="F46:F55"/>
    <mergeCell ref="K46:K55"/>
    <mergeCell ref="P46:P55"/>
    <mergeCell ref="G46:H46"/>
    <mergeCell ref="G47:H47"/>
    <mergeCell ref="L41:M41"/>
    <mergeCell ref="L42:M42"/>
    <mergeCell ref="L43:M43"/>
    <mergeCell ref="L44:M44"/>
    <mergeCell ref="N35:O35"/>
    <mergeCell ref="N36:O36"/>
    <mergeCell ref="N37:O37"/>
    <mergeCell ref="N38:O38"/>
    <mergeCell ref="N39:O39"/>
    <mergeCell ref="N40:O40"/>
    <mergeCell ref="L35:M35"/>
    <mergeCell ref="L36:M36"/>
    <mergeCell ref="L37:M37"/>
    <mergeCell ref="L38:M38"/>
    <mergeCell ref="G42:H42"/>
    <mergeCell ref="G43:H43"/>
    <mergeCell ref="G44:H44"/>
    <mergeCell ref="I35:J35"/>
    <mergeCell ref="I36:J36"/>
    <mergeCell ref="I37:J37"/>
    <mergeCell ref="I38:J38"/>
    <mergeCell ref="I39:J39"/>
    <mergeCell ref="I40:J40"/>
    <mergeCell ref="N31:O31"/>
    <mergeCell ref="N32:O32"/>
    <mergeCell ref="N33:O33"/>
    <mergeCell ref="F35:F44"/>
    <mergeCell ref="G35:H35"/>
    <mergeCell ref="G36:H36"/>
    <mergeCell ref="G37:H37"/>
    <mergeCell ref="G38:H38"/>
    <mergeCell ref="G39:H39"/>
    <mergeCell ref="G40:H40"/>
    <mergeCell ref="L31:M31"/>
    <mergeCell ref="L32:M32"/>
    <mergeCell ref="L33:M33"/>
    <mergeCell ref="I33:J33"/>
    <mergeCell ref="G32:H32"/>
    <mergeCell ref="L39:M39"/>
    <mergeCell ref="L40:M40"/>
    <mergeCell ref="I41:J41"/>
    <mergeCell ref="I42:J42"/>
    <mergeCell ref="I43:J43"/>
    <mergeCell ref="I44:J44"/>
    <mergeCell ref="G33:H33"/>
    <mergeCell ref="K35:K44"/>
    <mergeCell ref="G41:H41"/>
    <mergeCell ref="I31:J31"/>
    <mergeCell ref="I32:J32"/>
    <mergeCell ref="L24:M24"/>
    <mergeCell ref="L25:M25"/>
    <mergeCell ref="L26:M26"/>
    <mergeCell ref="L27:M27"/>
    <mergeCell ref="L28:M28"/>
    <mergeCell ref="L29:M29"/>
    <mergeCell ref="L30:M30"/>
    <mergeCell ref="K24:K33"/>
    <mergeCell ref="P24:P33"/>
    <mergeCell ref="I24:J24"/>
    <mergeCell ref="I25:J25"/>
    <mergeCell ref="I26:J26"/>
    <mergeCell ref="I27:J27"/>
    <mergeCell ref="I28:J28"/>
    <mergeCell ref="I29:J29"/>
    <mergeCell ref="I30:J30"/>
    <mergeCell ref="F24:F33"/>
    <mergeCell ref="G24:H24"/>
    <mergeCell ref="G25:H25"/>
    <mergeCell ref="G26:H26"/>
    <mergeCell ref="G27:H27"/>
    <mergeCell ref="G28:H28"/>
    <mergeCell ref="G29:H29"/>
    <mergeCell ref="G30:H30"/>
    <mergeCell ref="G31:H31"/>
    <mergeCell ref="N24:O24"/>
    <mergeCell ref="N25:O25"/>
    <mergeCell ref="N26:O26"/>
    <mergeCell ref="N27:O27"/>
    <mergeCell ref="N28:O28"/>
    <mergeCell ref="N29:O29"/>
    <mergeCell ref="N30:O30"/>
    <mergeCell ref="N18:O18"/>
    <mergeCell ref="N19:O19"/>
    <mergeCell ref="N20:O20"/>
    <mergeCell ref="N21:O21"/>
    <mergeCell ref="N22:O22"/>
    <mergeCell ref="P13:P22"/>
    <mergeCell ref="L18:M18"/>
    <mergeCell ref="L19:M19"/>
    <mergeCell ref="L20:M20"/>
    <mergeCell ref="L21:M21"/>
    <mergeCell ref="L22:M22"/>
    <mergeCell ref="N13:O13"/>
    <mergeCell ref="N14:O14"/>
    <mergeCell ref="N15:O15"/>
    <mergeCell ref="N16:O16"/>
    <mergeCell ref="N17:O17"/>
    <mergeCell ref="I18:J18"/>
    <mergeCell ref="I19:J19"/>
    <mergeCell ref="I20:J20"/>
    <mergeCell ref="I21:J21"/>
    <mergeCell ref="I22:J22"/>
    <mergeCell ref="K13:K22"/>
    <mergeCell ref="L13:M13"/>
    <mergeCell ref="L14:M14"/>
    <mergeCell ref="L15:M15"/>
    <mergeCell ref="L16:M16"/>
    <mergeCell ref="L17:M17"/>
    <mergeCell ref="P6:Q6"/>
    <mergeCell ref="F3:Q3"/>
    <mergeCell ref="F11:Q11"/>
    <mergeCell ref="F13:F22"/>
    <mergeCell ref="G13:H13"/>
    <mergeCell ref="G14:H14"/>
    <mergeCell ref="G15:H15"/>
    <mergeCell ref="G16:H16"/>
    <mergeCell ref="G17:H17"/>
    <mergeCell ref="G18:H18"/>
    <mergeCell ref="F5:G5"/>
    <mergeCell ref="H6:I6"/>
    <mergeCell ref="J5:K5"/>
    <mergeCell ref="L6:M6"/>
    <mergeCell ref="N5:O5"/>
    <mergeCell ref="G19:H19"/>
    <mergeCell ref="G20:H20"/>
    <mergeCell ref="G21:H21"/>
    <mergeCell ref="G22:H22"/>
    <mergeCell ref="I13:J13"/>
    <mergeCell ref="I14:J14"/>
    <mergeCell ref="I15:J15"/>
    <mergeCell ref="I16:J16"/>
    <mergeCell ref="I17:J17"/>
  </mergeCells>
  <conditionalFormatting sqref="P63:Q63">
    <cfRule type="cellIs" dxfId="23" priority="1" operator="greaterThan">
      <formula>0</formula>
    </cfRule>
    <cfRule type="cellIs" dxfId="22" priority="2" operator="less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  <picture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U68"/>
  <sheetViews>
    <sheetView showGridLines="0" showRowColHeaders="0" workbookViewId="0">
      <selection activeCell="I24" sqref="I24:J24"/>
    </sheetView>
  </sheetViews>
  <sheetFormatPr defaultColWidth="8.7109375" defaultRowHeight="15" x14ac:dyDescent="0.25"/>
  <cols>
    <col min="5" max="5" width="2.7109375" customWidth="1"/>
    <col min="6" max="6" width="5.28515625" customWidth="1"/>
    <col min="7" max="8" width="10.7109375" customWidth="1"/>
    <col min="11" max="11" width="5.28515625" customWidth="1"/>
    <col min="12" max="15" width="10.7109375" customWidth="1"/>
    <col min="16" max="16" width="5.28515625" customWidth="1"/>
    <col min="17" max="17" width="12.140625" bestFit="1" customWidth="1"/>
    <col min="18" max="18" width="2.7109375" customWidth="1"/>
  </cols>
  <sheetData>
    <row r="1" spans="5:18" ht="15.75" thickBot="1" x14ac:dyDescent="0.3"/>
    <row r="2" spans="5:18" ht="15.75" thickBot="1" x14ac:dyDescent="0.3"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"/>
    </row>
    <row r="3" spans="5:18" ht="16.5" thickTop="1" thickBot="1" x14ac:dyDescent="0.3">
      <c r="E3" s="5"/>
      <c r="F3" s="76" t="s">
        <v>0</v>
      </c>
      <c r="G3" s="77"/>
      <c r="H3" s="77"/>
      <c r="I3" s="77"/>
      <c r="J3" s="77"/>
      <c r="K3" s="77"/>
      <c r="L3" s="77"/>
      <c r="M3" s="77"/>
      <c r="N3" s="77"/>
      <c r="O3" s="77"/>
      <c r="P3" s="77"/>
      <c r="Q3" s="78"/>
      <c r="R3" s="7"/>
    </row>
    <row r="4" spans="5:18" ht="15.75" thickTop="1" x14ac:dyDescent="0.25">
      <c r="E4" s="5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7"/>
    </row>
    <row r="5" spans="5:18" ht="15.75" thickBot="1" x14ac:dyDescent="0.3">
      <c r="E5" s="5"/>
      <c r="F5" s="89" t="s">
        <v>15</v>
      </c>
      <c r="G5" s="89"/>
      <c r="H5" s="9"/>
      <c r="I5" s="9"/>
      <c r="J5" s="89" t="s">
        <v>19</v>
      </c>
      <c r="K5" s="89"/>
      <c r="L5" s="6"/>
      <c r="M5" s="6"/>
      <c r="N5" s="91" t="s">
        <v>1</v>
      </c>
      <c r="O5" s="91"/>
      <c r="P5" s="6"/>
      <c r="Q5" s="6"/>
      <c r="R5" s="7"/>
    </row>
    <row r="6" spans="5:18" x14ac:dyDescent="0.25">
      <c r="E6" s="5"/>
      <c r="F6" s="17"/>
      <c r="G6" s="17"/>
      <c r="H6" s="74">
        <v>900</v>
      </c>
      <c r="I6" s="90"/>
      <c r="J6" s="19"/>
      <c r="K6" s="17"/>
      <c r="L6" s="74">
        <v>500</v>
      </c>
      <c r="M6" s="75"/>
      <c r="N6" s="19"/>
      <c r="O6" s="18"/>
      <c r="P6" s="74">
        <f>SUM(H6:L6)</f>
        <v>1400</v>
      </c>
      <c r="Q6" s="75"/>
      <c r="R6" s="10"/>
    </row>
    <row r="7" spans="5:18" x14ac:dyDescent="0.25">
      <c r="E7" s="5"/>
      <c r="F7" s="17"/>
      <c r="G7" s="17"/>
      <c r="H7" s="15"/>
      <c r="I7" s="15"/>
      <c r="J7" s="17"/>
      <c r="K7" s="17"/>
      <c r="L7" s="15"/>
      <c r="M7" s="15"/>
      <c r="N7" s="17"/>
      <c r="O7" s="17"/>
      <c r="P7" s="15"/>
      <c r="Q7" s="15"/>
      <c r="R7" s="7"/>
    </row>
    <row r="8" spans="5:18" ht="15.75" thickBot="1" x14ac:dyDescent="0.3">
      <c r="E8" s="5"/>
      <c r="F8" s="89" t="s">
        <v>16</v>
      </c>
      <c r="G8" s="89"/>
      <c r="H8" s="16"/>
      <c r="I8" s="16"/>
      <c r="J8" s="89" t="s">
        <v>17</v>
      </c>
      <c r="K8" s="89"/>
      <c r="L8" s="16"/>
      <c r="M8" s="16"/>
      <c r="N8" s="91" t="s">
        <v>18</v>
      </c>
      <c r="O8" s="91"/>
      <c r="P8" s="16"/>
      <c r="Q8" s="16"/>
      <c r="R8" s="7"/>
    </row>
    <row r="9" spans="5:18" x14ac:dyDescent="0.25">
      <c r="E9" s="5"/>
      <c r="F9" s="17"/>
      <c r="G9" s="18"/>
      <c r="H9" s="74">
        <v>1600</v>
      </c>
      <c r="I9" s="75"/>
      <c r="J9" s="19"/>
      <c r="K9" s="18"/>
      <c r="L9" s="74">
        <v>566</v>
      </c>
      <c r="M9" s="75"/>
      <c r="N9" s="17"/>
      <c r="O9" s="18"/>
      <c r="P9" s="74">
        <f>SUM(H9,L9)</f>
        <v>2166</v>
      </c>
      <c r="Q9" s="75"/>
      <c r="R9" s="10"/>
    </row>
    <row r="10" spans="5:18" ht="15.75" thickBot="1" x14ac:dyDescent="0.3">
      <c r="E10" s="5"/>
      <c r="F10" s="6"/>
      <c r="G10" s="6"/>
      <c r="H10" s="8"/>
      <c r="I10" s="8"/>
      <c r="J10" s="17"/>
      <c r="K10" s="17"/>
      <c r="L10" s="8"/>
      <c r="M10" s="8"/>
      <c r="N10" s="6"/>
      <c r="O10" s="6"/>
      <c r="P10" s="6"/>
      <c r="Q10" s="6"/>
      <c r="R10" s="7"/>
    </row>
    <row r="11" spans="5:18" ht="16.5" thickTop="1" thickBot="1" x14ac:dyDescent="0.3">
      <c r="E11" s="5"/>
      <c r="F11" s="79" t="s">
        <v>2</v>
      </c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1"/>
      <c r="R11" s="7"/>
    </row>
    <row r="12" spans="5:18" ht="15.75" thickBot="1" x14ac:dyDescent="0.3">
      <c r="E12" s="5"/>
      <c r="F12" s="14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7"/>
    </row>
    <row r="13" spans="5:18" x14ac:dyDescent="0.25">
      <c r="E13" s="5"/>
      <c r="F13" s="82" t="s">
        <v>3</v>
      </c>
      <c r="G13" s="85"/>
      <c r="H13" s="86"/>
      <c r="I13" s="94">
        <v>0</v>
      </c>
      <c r="J13" s="94"/>
      <c r="K13" s="97" t="s">
        <v>4</v>
      </c>
      <c r="L13" s="86"/>
      <c r="M13" s="86"/>
      <c r="N13" s="94">
        <v>0</v>
      </c>
      <c r="O13" s="94"/>
      <c r="P13" s="97" t="s">
        <v>5</v>
      </c>
      <c r="Q13" s="30">
        <f>I13+N13</f>
        <v>0</v>
      </c>
      <c r="R13" s="7"/>
    </row>
    <row r="14" spans="5:18" x14ac:dyDescent="0.25">
      <c r="E14" s="5"/>
      <c r="F14" s="83"/>
      <c r="G14" s="87"/>
      <c r="H14" s="88"/>
      <c r="I14" s="95">
        <v>0</v>
      </c>
      <c r="J14" s="95"/>
      <c r="K14" s="98"/>
      <c r="L14" s="100"/>
      <c r="M14" s="100"/>
      <c r="N14" s="95">
        <v>0</v>
      </c>
      <c r="O14" s="95"/>
      <c r="P14" s="98"/>
      <c r="Q14" s="28">
        <f>SUM(I14,N14)</f>
        <v>0</v>
      </c>
      <c r="R14" s="7"/>
    </row>
    <row r="15" spans="5:18" x14ac:dyDescent="0.25">
      <c r="E15" s="5"/>
      <c r="F15" s="83"/>
      <c r="G15" s="87"/>
      <c r="H15" s="88"/>
      <c r="I15" s="95">
        <v>0</v>
      </c>
      <c r="J15" s="95"/>
      <c r="K15" s="98"/>
      <c r="L15" s="100"/>
      <c r="M15" s="100"/>
      <c r="N15" s="95">
        <v>0</v>
      </c>
      <c r="O15" s="95"/>
      <c r="P15" s="98"/>
      <c r="Q15" s="28">
        <f t="shared" ref="Q15:Q22" si="0">SUM(I15,N15)</f>
        <v>0</v>
      </c>
      <c r="R15" s="7"/>
    </row>
    <row r="16" spans="5:18" x14ac:dyDescent="0.25">
      <c r="E16" s="5"/>
      <c r="F16" s="83"/>
      <c r="G16" s="87"/>
      <c r="H16" s="88"/>
      <c r="I16" s="95">
        <v>0</v>
      </c>
      <c r="J16" s="95"/>
      <c r="K16" s="98"/>
      <c r="L16" s="100"/>
      <c r="M16" s="100"/>
      <c r="N16" s="95">
        <v>0</v>
      </c>
      <c r="O16" s="95"/>
      <c r="P16" s="98"/>
      <c r="Q16" s="28">
        <f t="shared" si="0"/>
        <v>0</v>
      </c>
      <c r="R16" s="7"/>
    </row>
    <row r="17" spans="5:18" x14ac:dyDescent="0.25">
      <c r="E17" s="5"/>
      <c r="F17" s="83"/>
      <c r="G17" s="87"/>
      <c r="H17" s="88"/>
      <c r="I17" s="95">
        <v>0</v>
      </c>
      <c r="J17" s="95"/>
      <c r="K17" s="98"/>
      <c r="L17" s="100"/>
      <c r="M17" s="100"/>
      <c r="N17" s="95">
        <v>0</v>
      </c>
      <c r="O17" s="95"/>
      <c r="P17" s="98"/>
      <c r="Q17" s="28">
        <f t="shared" si="0"/>
        <v>0</v>
      </c>
      <c r="R17" s="7"/>
    </row>
    <row r="18" spans="5:18" x14ac:dyDescent="0.25">
      <c r="E18" s="5"/>
      <c r="F18" s="83"/>
      <c r="G18" s="87"/>
      <c r="H18" s="88"/>
      <c r="I18" s="95">
        <v>0</v>
      </c>
      <c r="J18" s="95"/>
      <c r="K18" s="98"/>
      <c r="L18" s="100"/>
      <c r="M18" s="100"/>
      <c r="N18" s="95">
        <v>0</v>
      </c>
      <c r="O18" s="95"/>
      <c r="P18" s="98"/>
      <c r="Q18" s="28">
        <f t="shared" si="0"/>
        <v>0</v>
      </c>
      <c r="R18" s="7"/>
    </row>
    <row r="19" spans="5:18" x14ac:dyDescent="0.25">
      <c r="E19" s="5"/>
      <c r="F19" s="83"/>
      <c r="G19" s="87"/>
      <c r="H19" s="88"/>
      <c r="I19" s="95">
        <v>0</v>
      </c>
      <c r="J19" s="95"/>
      <c r="K19" s="98"/>
      <c r="L19" s="100"/>
      <c r="M19" s="100"/>
      <c r="N19" s="95">
        <v>0</v>
      </c>
      <c r="O19" s="95"/>
      <c r="P19" s="98"/>
      <c r="Q19" s="28">
        <f t="shared" si="0"/>
        <v>0</v>
      </c>
      <c r="R19" s="7"/>
    </row>
    <row r="20" spans="5:18" x14ac:dyDescent="0.25">
      <c r="E20" s="5"/>
      <c r="F20" s="83"/>
      <c r="G20" s="87"/>
      <c r="H20" s="88"/>
      <c r="I20" s="95">
        <v>0</v>
      </c>
      <c r="J20" s="95"/>
      <c r="K20" s="98"/>
      <c r="L20" s="100"/>
      <c r="M20" s="100"/>
      <c r="N20" s="95">
        <v>0</v>
      </c>
      <c r="O20" s="95"/>
      <c r="P20" s="98"/>
      <c r="Q20" s="28">
        <f t="shared" si="0"/>
        <v>0</v>
      </c>
      <c r="R20" s="7"/>
    </row>
    <row r="21" spans="5:18" x14ac:dyDescent="0.25">
      <c r="E21" s="5"/>
      <c r="F21" s="83"/>
      <c r="G21" s="87"/>
      <c r="H21" s="88"/>
      <c r="I21" s="95">
        <v>0</v>
      </c>
      <c r="J21" s="95"/>
      <c r="K21" s="98"/>
      <c r="L21" s="100"/>
      <c r="M21" s="100"/>
      <c r="N21" s="95">
        <v>0</v>
      </c>
      <c r="O21" s="95"/>
      <c r="P21" s="98"/>
      <c r="Q21" s="28">
        <f t="shared" si="0"/>
        <v>0</v>
      </c>
      <c r="R21" s="7"/>
    </row>
    <row r="22" spans="5:18" ht="15.75" thickBot="1" x14ac:dyDescent="0.3">
      <c r="E22" s="5"/>
      <c r="F22" s="84"/>
      <c r="G22" s="92" t="s">
        <v>7</v>
      </c>
      <c r="H22" s="93"/>
      <c r="I22" s="96">
        <v>0</v>
      </c>
      <c r="J22" s="96"/>
      <c r="K22" s="99"/>
      <c r="L22" s="101" t="s">
        <v>7</v>
      </c>
      <c r="M22" s="101"/>
      <c r="N22" s="96">
        <v>0</v>
      </c>
      <c r="O22" s="96"/>
      <c r="P22" s="99"/>
      <c r="Q22" s="29">
        <f t="shared" si="0"/>
        <v>0</v>
      </c>
      <c r="R22" s="7"/>
    </row>
    <row r="23" spans="5:18" ht="16.5" thickTop="1" thickBot="1" x14ac:dyDescent="0.3">
      <c r="E23" s="5"/>
      <c r="F23" s="6"/>
      <c r="G23" s="6"/>
      <c r="H23" s="6"/>
      <c r="I23" s="145">
        <f>SUM(I13:J22)</f>
        <v>0</v>
      </c>
      <c r="J23" s="146"/>
      <c r="K23" s="6"/>
      <c r="L23" s="6"/>
      <c r="M23" s="6"/>
      <c r="N23" s="145">
        <f>SUM(N13:O22)</f>
        <v>0</v>
      </c>
      <c r="O23" s="146"/>
      <c r="P23" s="6"/>
      <c r="Q23" s="6"/>
      <c r="R23" s="7"/>
    </row>
    <row r="24" spans="5:18" ht="15.75" thickTop="1" x14ac:dyDescent="0.25">
      <c r="E24" s="5"/>
      <c r="F24" s="111" t="s">
        <v>6</v>
      </c>
      <c r="G24" s="112"/>
      <c r="H24" s="113"/>
      <c r="I24" s="147">
        <v>0</v>
      </c>
      <c r="J24" s="148"/>
      <c r="K24" s="116" t="s">
        <v>8</v>
      </c>
      <c r="L24" s="113"/>
      <c r="M24" s="113"/>
      <c r="N24" s="115">
        <v>0</v>
      </c>
      <c r="O24" s="115"/>
      <c r="P24" s="102" t="s">
        <v>5</v>
      </c>
      <c r="Q24" s="27">
        <f>SUM(I24,N24)</f>
        <v>0</v>
      </c>
      <c r="R24" s="7"/>
    </row>
    <row r="25" spans="5:18" x14ac:dyDescent="0.25">
      <c r="E25" s="5"/>
      <c r="F25" s="83"/>
      <c r="G25" s="114"/>
      <c r="H25" s="100"/>
      <c r="I25" s="105">
        <v>0</v>
      </c>
      <c r="J25" s="106"/>
      <c r="K25" s="117"/>
      <c r="L25" s="100"/>
      <c r="M25" s="100"/>
      <c r="N25" s="95">
        <v>0</v>
      </c>
      <c r="O25" s="95"/>
      <c r="P25" s="98"/>
      <c r="Q25" s="28">
        <f t="shared" ref="Q25:Q33" si="1">SUM(I25,N25)</f>
        <v>0</v>
      </c>
      <c r="R25" s="7"/>
    </row>
    <row r="26" spans="5:18" x14ac:dyDescent="0.25">
      <c r="E26" s="5"/>
      <c r="F26" s="83"/>
      <c r="G26" s="114"/>
      <c r="H26" s="100"/>
      <c r="I26" s="107">
        <v>0</v>
      </c>
      <c r="J26" s="108"/>
      <c r="K26" s="117"/>
      <c r="L26" s="100"/>
      <c r="M26" s="100"/>
      <c r="N26" s="95">
        <v>0</v>
      </c>
      <c r="O26" s="95"/>
      <c r="P26" s="98"/>
      <c r="Q26" s="28">
        <f t="shared" si="1"/>
        <v>0</v>
      </c>
      <c r="R26" s="7"/>
    </row>
    <row r="27" spans="5:18" x14ac:dyDescent="0.25">
      <c r="E27" s="5"/>
      <c r="F27" s="83"/>
      <c r="G27" s="114"/>
      <c r="H27" s="100"/>
      <c r="I27" s="109">
        <v>0</v>
      </c>
      <c r="J27" s="110"/>
      <c r="K27" s="117"/>
      <c r="L27" s="100"/>
      <c r="M27" s="100"/>
      <c r="N27" s="95">
        <v>0</v>
      </c>
      <c r="O27" s="95"/>
      <c r="P27" s="98"/>
      <c r="Q27" s="28">
        <f t="shared" si="1"/>
        <v>0</v>
      </c>
      <c r="R27" s="7"/>
    </row>
    <row r="28" spans="5:18" x14ac:dyDescent="0.25">
      <c r="E28" s="5"/>
      <c r="F28" s="83"/>
      <c r="G28" s="114"/>
      <c r="H28" s="100"/>
      <c r="I28" s="109">
        <v>0</v>
      </c>
      <c r="J28" s="110"/>
      <c r="K28" s="117"/>
      <c r="L28" s="100"/>
      <c r="M28" s="100"/>
      <c r="N28" s="95">
        <v>0</v>
      </c>
      <c r="O28" s="95"/>
      <c r="P28" s="98"/>
      <c r="Q28" s="28">
        <f t="shared" si="1"/>
        <v>0</v>
      </c>
      <c r="R28" s="7"/>
    </row>
    <row r="29" spans="5:18" x14ac:dyDescent="0.25">
      <c r="E29" s="5"/>
      <c r="F29" s="83"/>
      <c r="G29" s="114"/>
      <c r="H29" s="100"/>
      <c r="I29" s="109">
        <v>0</v>
      </c>
      <c r="J29" s="110"/>
      <c r="K29" s="117"/>
      <c r="L29" s="100"/>
      <c r="M29" s="100"/>
      <c r="N29" s="95">
        <v>0</v>
      </c>
      <c r="O29" s="95"/>
      <c r="P29" s="98"/>
      <c r="Q29" s="28">
        <f t="shared" si="1"/>
        <v>0</v>
      </c>
      <c r="R29" s="7"/>
    </row>
    <row r="30" spans="5:18" x14ac:dyDescent="0.25">
      <c r="E30" s="5"/>
      <c r="F30" s="83"/>
      <c r="G30" s="114"/>
      <c r="H30" s="100"/>
      <c r="I30" s="109">
        <v>0</v>
      </c>
      <c r="J30" s="110"/>
      <c r="K30" s="117"/>
      <c r="L30" s="100"/>
      <c r="M30" s="100"/>
      <c r="N30" s="95">
        <v>0</v>
      </c>
      <c r="O30" s="95"/>
      <c r="P30" s="98"/>
      <c r="Q30" s="28">
        <f t="shared" si="1"/>
        <v>0</v>
      </c>
      <c r="R30" s="7"/>
    </row>
    <row r="31" spans="5:18" x14ac:dyDescent="0.25">
      <c r="E31" s="5"/>
      <c r="F31" s="83"/>
      <c r="G31" s="114"/>
      <c r="H31" s="100"/>
      <c r="I31" s="109">
        <v>0</v>
      </c>
      <c r="J31" s="110"/>
      <c r="K31" s="117"/>
      <c r="L31" s="100"/>
      <c r="M31" s="100"/>
      <c r="N31" s="95">
        <v>0</v>
      </c>
      <c r="O31" s="95"/>
      <c r="P31" s="98"/>
      <c r="Q31" s="28">
        <f t="shared" si="1"/>
        <v>0</v>
      </c>
      <c r="R31" s="7"/>
    </row>
    <row r="32" spans="5:18" x14ac:dyDescent="0.25">
      <c r="E32" s="5"/>
      <c r="F32" s="83"/>
      <c r="G32" s="124"/>
      <c r="H32" s="125"/>
      <c r="I32" s="109">
        <v>0</v>
      </c>
      <c r="J32" s="110"/>
      <c r="K32" s="117"/>
      <c r="L32" s="100"/>
      <c r="M32" s="100"/>
      <c r="N32" s="95">
        <v>0</v>
      </c>
      <c r="O32" s="95"/>
      <c r="P32" s="98"/>
      <c r="Q32" s="28">
        <f t="shared" si="1"/>
        <v>0</v>
      </c>
      <c r="R32" s="7"/>
    </row>
    <row r="33" spans="5:18" ht="15.75" thickBot="1" x14ac:dyDescent="0.3">
      <c r="E33" s="5"/>
      <c r="F33" s="84"/>
      <c r="G33" s="92" t="s">
        <v>7</v>
      </c>
      <c r="H33" s="93"/>
      <c r="I33" s="122">
        <v>0</v>
      </c>
      <c r="J33" s="123"/>
      <c r="K33" s="118"/>
      <c r="L33" s="101" t="s">
        <v>7</v>
      </c>
      <c r="M33" s="101"/>
      <c r="N33" s="96">
        <v>0</v>
      </c>
      <c r="O33" s="96"/>
      <c r="P33" s="99"/>
      <c r="Q33" s="29">
        <f t="shared" si="1"/>
        <v>0</v>
      </c>
      <c r="R33" s="7"/>
    </row>
    <row r="34" spans="5:18" ht="16.5" thickTop="1" thickBot="1" x14ac:dyDescent="0.3">
      <c r="E34" s="5"/>
      <c r="F34" s="6"/>
      <c r="G34" s="6"/>
      <c r="H34" s="6"/>
      <c r="I34" s="145">
        <f>SUM(I24:J33)</f>
        <v>0</v>
      </c>
      <c r="J34" s="146"/>
      <c r="K34" s="6"/>
      <c r="L34" s="6"/>
      <c r="M34" s="6"/>
      <c r="N34" s="145">
        <f>SUM(N24:O33)</f>
        <v>0</v>
      </c>
      <c r="O34" s="146"/>
      <c r="P34" s="6"/>
      <c r="Q34" s="6"/>
      <c r="R34" s="7"/>
    </row>
    <row r="35" spans="5:18" ht="15.75" thickTop="1" x14ac:dyDescent="0.25">
      <c r="E35" s="5"/>
      <c r="F35" s="119" t="s">
        <v>9</v>
      </c>
      <c r="G35" s="113"/>
      <c r="H35" s="113"/>
      <c r="I35" s="115">
        <v>0</v>
      </c>
      <c r="J35" s="115"/>
      <c r="K35" s="126" t="s">
        <v>10</v>
      </c>
      <c r="L35" s="113"/>
      <c r="M35" s="113"/>
      <c r="N35" s="115">
        <v>0</v>
      </c>
      <c r="O35" s="115"/>
      <c r="P35" s="129" t="s">
        <v>5</v>
      </c>
      <c r="Q35" s="27">
        <f>SUM(I35,N35)</f>
        <v>0</v>
      </c>
      <c r="R35" s="7"/>
    </row>
    <row r="36" spans="5:18" x14ac:dyDescent="0.25">
      <c r="E36" s="5"/>
      <c r="F36" s="120"/>
      <c r="G36" s="100"/>
      <c r="H36" s="100"/>
      <c r="I36" s="95">
        <v>0</v>
      </c>
      <c r="J36" s="95"/>
      <c r="K36" s="127"/>
      <c r="L36" s="100"/>
      <c r="M36" s="100"/>
      <c r="N36" s="95">
        <v>0</v>
      </c>
      <c r="O36" s="95"/>
      <c r="P36" s="130"/>
      <c r="Q36" s="28">
        <f t="shared" ref="Q36:Q44" si="2">SUM(I36,N36)</f>
        <v>0</v>
      </c>
      <c r="R36" s="7"/>
    </row>
    <row r="37" spans="5:18" x14ac:dyDescent="0.25">
      <c r="E37" s="5"/>
      <c r="F37" s="120"/>
      <c r="G37" s="100"/>
      <c r="H37" s="100"/>
      <c r="I37" s="95">
        <v>0</v>
      </c>
      <c r="J37" s="95"/>
      <c r="K37" s="127"/>
      <c r="L37" s="100"/>
      <c r="M37" s="100"/>
      <c r="N37" s="95">
        <v>0</v>
      </c>
      <c r="O37" s="95"/>
      <c r="P37" s="130"/>
      <c r="Q37" s="28">
        <f t="shared" si="2"/>
        <v>0</v>
      </c>
      <c r="R37" s="7"/>
    </row>
    <row r="38" spans="5:18" x14ac:dyDescent="0.25">
      <c r="E38" s="5"/>
      <c r="F38" s="120"/>
      <c r="G38" s="100"/>
      <c r="H38" s="100"/>
      <c r="I38" s="95">
        <v>0</v>
      </c>
      <c r="J38" s="95"/>
      <c r="K38" s="127"/>
      <c r="L38" s="100"/>
      <c r="M38" s="100"/>
      <c r="N38" s="95">
        <v>0</v>
      </c>
      <c r="O38" s="95"/>
      <c r="P38" s="130"/>
      <c r="Q38" s="28">
        <f t="shared" si="2"/>
        <v>0</v>
      </c>
      <c r="R38" s="7"/>
    </row>
    <row r="39" spans="5:18" x14ac:dyDescent="0.25">
      <c r="E39" s="5"/>
      <c r="F39" s="120"/>
      <c r="G39" s="100"/>
      <c r="H39" s="100"/>
      <c r="I39" s="95">
        <v>0</v>
      </c>
      <c r="J39" s="95"/>
      <c r="K39" s="127"/>
      <c r="L39" s="100"/>
      <c r="M39" s="100"/>
      <c r="N39" s="95">
        <v>0</v>
      </c>
      <c r="O39" s="95"/>
      <c r="P39" s="130"/>
      <c r="Q39" s="28">
        <f t="shared" si="2"/>
        <v>0</v>
      </c>
      <c r="R39" s="7"/>
    </row>
    <row r="40" spans="5:18" x14ac:dyDescent="0.25">
      <c r="E40" s="5"/>
      <c r="F40" s="120"/>
      <c r="G40" s="100"/>
      <c r="H40" s="100"/>
      <c r="I40" s="95">
        <v>0</v>
      </c>
      <c r="J40" s="95"/>
      <c r="K40" s="127"/>
      <c r="L40" s="100"/>
      <c r="M40" s="100"/>
      <c r="N40" s="95">
        <v>1</v>
      </c>
      <c r="O40" s="95"/>
      <c r="P40" s="130"/>
      <c r="Q40" s="28">
        <f t="shared" si="2"/>
        <v>1</v>
      </c>
      <c r="R40" s="7"/>
    </row>
    <row r="41" spans="5:18" x14ac:dyDescent="0.25">
      <c r="E41" s="5"/>
      <c r="F41" s="120"/>
      <c r="G41" s="100"/>
      <c r="H41" s="100"/>
      <c r="I41" s="95">
        <v>0</v>
      </c>
      <c r="J41" s="95"/>
      <c r="K41" s="127"/>
      <c r="L41" s="100"/>
      <c r="M41" s="100"/>
      <c r="N41" s="95">
        <v>0</v>
      </c>
      <c r="O41" s="95"/>
      <c r="P41" s="130"/>
      <c r="Q41" s="28">
        <f t="shared" si="2"/>
        <v>0</v>
      </c>
      <c r="R41" s="7"/>
    </row>
    <row r="42" spans="5:18" x14ac:dyDescent="0.25">
      <c r="E42" s="5"/>
      <c r="F42" s="120"/>
      <c r="G42" s="100"/>
      <c r="H42" s="100"/>
      <c r="I42" s="95">
        <v>0</v>
      </c>
      <c r="J42" s="95"/>
      <c r="K42" s="127"/>
      <c r="L42" s="100"/>
      <c r="M42" s="100"/>
      <c r="N42" s="95">
        <v>0</v>
      </c>
      <c r="O42" s="95"/>
      <c r="P42" s="130"/>
      <c r="Q42" s="28">
        <f t="shared" si="2"/>
        <v>0</v>
      </c>
      <c r="R42" s="7"/>
    </row>
    <row r="43" spans="5:18" x14ac:dyDescent="0.25">
      <c r="E43" s="5"/>
      <c r="F43" s="120"/>
      <c r="G43" s="100"/>
      <c r="H43" s="100"/>
      <c r="I43" s="95">
        <v>0</v>
      </c>
      <c r="J43" s="95"/>
      <c r="K43" s="127"/>
      <c r="L43" s="100"/>
      <c r="M43" s="100"/>
      <c r="N43" s="95">
        <v>0</v>
      </c>
      <c r="O43" s="95"/>
      <c r="P43" s="130"/>
      <c r="Q43" s="28">
        <f t="shared" si="2"/>
        <v>0</v>
      </c>
      <c r="R43" s="7"/>
    </row>
    <row r="44" spans="5:18" ht="15.75" thickBot="1" x14ac:dyDescent="0.3">
      <c r="E44" s="5"/>
      <c r="F44" s="121"/>
      <c r="G44" s="101" t="s">
        <v>7</v>
      </c>
      <c r="H44" s="101"/>
      <c r="I44" s="96">
        <v>0</v>
      </c>
      <c r="J44" s="96"/>
      <c r="K44" s="128"/>
      <c r="L44" s="101" t="s">
        <v>7</v>
      </c>
      <c r="M44" s="101"/>
      <c r="N44" s="96">
        <v>0</v>
      </c>
      <c r="O44" s="96"/>
      <c r="P44" s="131"/>
      <c r="Q44" s="29">
        <f t="shared" si="2"/>
        <v>0</v>
      </c>
      <c r="R44" s="7"/>
    </row>
    <row r="45" spans="5:18" ht="16.5" thickTop="1" thickBot="1" x14ac:dyDescent="0.3">
      <c r="E45" s="5"/>
      <c r="F45" s="6"/>
      <c r="G45" s="6"/>
      <c r="H45" s="6"/>
      <c r="I45" s="145">
        <f>SUM(I35:J44)</f>
        <v>0</v>
      </c>
      <c r="J45" s="146"/>
      <c r="K45" s="6"/>
      <c r="L45" s="6"/>
      <c r="M45" s="6"/>
      <c r="N45" s="145">
        <f>SUM(N35:O44)</f>
        <v>1</v>
      </c>
      <c r="O45" s="146"/>
      <c r="P45" s="6"/>
      <c r="Q45" s="6"/>
      <c r="R45" s="7"/>
    </row>
    <row r="46" spans="5:18" ht="15.75" thickTop="1" x14ac:dyDescent="0.25">
      <c r="E46" s="5"/>
      <c r="F46" s="119" t="s">
        <v>11</v>
      </c>
      <c r="G46" s="113"/>
      <c r="H46" s="113"/>
      <c r="I46" s="132">
        <v>0</v>
      </c>
      <c r="J46" s="133"/>
      <c r="K46" s="102" t="s">
        <v>12</v>
      </c>
      <c r="L46" s="113"/>
      <c r="M46" s="113"/>
      <c r="N46" s="115">
        <v>0</v>
      </c>
      <c r="O46" s="115"/>
      <c r="P46" s="129" t="s">
        <v>5</v>
      </c>
      <c r="Q46" s="27">
        <f>SUM(I46,N46)</f>
        <v>0</v>
      </c>
      <c r="R46" s="7"/>
    </row>
    <row r="47" spans="5:18" x14ac:dyDescent="0.25">
      <c r="E47" s="5"/>
      <c r="F47" s="120"/>
      <c r="G47" s="100"/>
      <c r="H47" s="100"/>
      <c r="I47" s="105">
        <v>0</v>
      </c>
      <c r="J47" s="106"/>
      <c r="K47" s="98"/>
      <c r="L47" s="100"/>
      <c r="M47" s="100"/>
      <c r="N47" s="95">
        <v>0</v>
      </c>
      <c r="O47" s="95"/>
      <c r="P47" s="130"/>
      <c r="Q47" s="28">
        <f t="shared" ref="Q47:Q55" si="3">SUM(I47,N47)</f>
        <v>0</v>
      </c>
      <c r="R47" s="7"/>
    </row>
    <row r="48" spans="5:18" x14ac:dyDescent="0.25">
      <c r="E48" s="5"/>
      <c r="F48" s="120"/>
      <c r="G48" s="100"/>
      <c r="H48" s="100"/>
      <c r="I48" s="105">
        <v>0</v>
      </c>
      <c r="J48" s="106"/>
      <c r="K48" s="98"/>
      <c r="L48" s="100"/>
      <c r="M48" s="100"/>
      <c r="N48" s="95">
        <v>0</v>
      </c>
      <c r="O48" s="95"/>
      <c r="P48" s="130"/>
      <c r="Q48" s="28">
        <f t="shared" si="3"/>
        <v>0</v>
      </c>
      <c r="R48" s="7"/>
    </row>
    <row r="49" spans="5:21" x14ac:dyDescent="0.25">
      <c r="E49" s="5"/>
      <c r="F49" s="120"/>
      <c r="G49" s="100"/>
      <c r="H49" s="100"/>
      <c r="I49" s="105">
        <v>0</v>
      </c>
      <c r="J49" s="106"/>
      <c r="K49" s="98"/>
      <c r="L49" s="100"/>
      <c r="M49" s="100"/>
      <c r="N49" s="95">
        <v>0</v>
      </c>
      <c r="O49" s="95"/>
      <c r="P49" s="130"/>
      <c r="Q49" s="28">
        <f t="shared" si="3"/>
        <v>0</v>
      </c>
      <c r="R49" s="7"/>
    </row>
    <row r="50" spans="5:21" x14ac:dyDescent="0.25">
      <c r="E50" s="5"/>
      <c r="F50" s="120"/>
      <c r="G50" s="100"/>
      <c r="H50" s="100"/>
      <c r="I50" s="105">
        <v>0</v>
      </c>
      <c r="J50" s="106"/>
      <c r="K50" s="98"/>
      <c r="L50" s="100"/>
      <c r="M50" s="100"/>
      <c r="N50" s="95">
        <v>0</v>
      </c>
      <c r="O50" s="95"/>
      <c r="P50" s="130"/>
      <c r="Q50" s="28">
        <f t="shared" si="3"/>
        <v>0</v>
      </c>
      <c r="R50" s="7"/>
      <c r="U50" s="26"/>
    </row>
    <row r="51" spans="5:21" x14ac:dyDescent="0.25">
      <c r="E51" s="5"/>
      <c r="F51" s="120"/>
      <c r="G51" s="100"/>
      <c r="H51" s="100"/>
      <c r="I51" s="105">
        <v>0</v>
      </c>
      <c r="J51" s="106"/>
      <c r="K51" s="98"/>
      <c r="L51" s="100"/>
      <c r="M51" s="100"/>
      <c r="N51" s="95">
        <v>0</v>
      </c>
      <c r="O51" s="95"/>
      <c r="P51" s="130"/>
      <c r="Q51" s="28">
        <f t="shared" si="3"/>
        <v>0</v>
      </c>
      <c r="R51" s="7"/>
    </row>
    <row r="52" spans="5:21" x14ac:dyDescent="0.25">
      <c r="E52" s="5"/>
      <c r="F52" s="120"/>
      <c r="G52" s="100"/>
      <c r="H52" s="100"/>
      <c r="I52" s="105">
        <v>0</v>
      </c>
      <c r="J52" s="106"/>
      <c r="K52" s="98"/>
      <c r="L52" s="100"/>
      <c r="M52" s="100"/>
      <c r="N52" s="95">
        <v>0</v>
      </c>
      <c r="O52" s="95"/>
      <c r="P52" s="130"/>
      <c r="Q52" s="28">
        <f t="shared" si="3"/>
        <v>0</v>
      </c>
      <c r="R52" s="7"/>
    </row>
    <row r="53" spans="5:21" x14ac:dyDescent="0.25">
      <c r="E53" s="5"/>
      <c r="F53" s="120"/>
      <c r="G53" s="100"/>
      <c r="H53" s="100"/>
      <c r="I53" s="105">
        <v>0</v>
      </c>
      <c r="J53" s="106"/>
      <c r="K53" s="98"/>
      <c r="L53" s="100"/>
      <c r="M53" s="100"/>
      <c r="N53" s="95">
        <v>0</v>
      </c>
      <c r="O53" s="95"/>
      <c r="P53" s="130"/>
      <c r="Q53" s="28">
        <f t="shared" si="3"/>
        <v>0</v>
      </c>
      <c r="R53" s="7"/>
    </row>
    <row r="54" spans="5:21" x14ac:dyDescent="0.25">
      <c r="E54" s="5"/>
      <c r="F54" s="120"/>
      <c r="G54" s="100"/>
      <c r="H54" s="100"/>
      <c r="I54" s="105">
        <v>0</v>
      </c>
      <c r="J54" s="106"/>
      <c r="K54" s="98"/>
      <c r="L54" s="100"/>
      <c r="M54" s="100"/>
      <c r="N54" s="95">
        <v>0</v>
      </c>
      <c r="O54" s="95"/>
      <c r="P54" s="130"/>
      <c r="Q54" s="28">
        <f t="shared" si="3"/>
        <v>0</v>
      </c>
      <c r="R54" s="7"/>
    </row>
    <row r="55" spans="5:21" ht="15.75" thickBot="1" x14ac:dyDescent="0.3">
      <c r="E55" s="5"/>
      <c r="F55" s="121"/>
      <c r="G55" s="101" t="s">
        <v>7</v>
      </c>
      <c r="H55" s="101"/>
      <c r="I55" s="122">
        <v>0</v>
      </c>
      <c r="J55" s="123"/>
      <c r="K55" s="99"/>
      <c r="L55" s="101" t="s">
        <v>7</v>
      </c>
      <c r="M55" s="101"/>
      <c r="N55" s="96">
        <v>0</v>
      </c>
      <c r="O55" s="96"/>
      <c r="P55" s="131"/>
      <c r="Q55" s="29">
        <f t="shared" si="3"/>
        <v>0</v>
      </c>
      <c r="R55" s="7"/>
    </row>
    <row r="56" spans="5:21" ht="16.5" thickTop="1" thickBot="1" x14ac:dyDescent="0.3">
      <c r="E56" s="5"/>
      <c r="F56" s="6"/>
      <c r="G56" s="6"/>
      <c r="H56" s="6"/>
      <c r="I56" s="145">
        <f>SUM(I46:J55)</f>
        <v>0</v>
      </c>
      <c r="J56" s="146"/>
      <c r="K56" s="6"/>
      <c r="L56" s="6"/>
      <c r="M56" s="6"/>
      <c r="N56" s="145">
        <f>SUM(N46:O55)</f>
        <v>0</v>
      </c>
      <c r="O56" s="146"/>
      <c r="P56" s="6"/>
      <c r="Q56" s="6"/>
      <c r="R56" s="7"/>
    </row>
    <row r="57" spans="5:21" ht="16.5" thickTop="1" thickBot="1" x14ac:dyDescent="0.3">
      <c r="E57" s="5"/>
      <c r="F57" s="79" t="s">
        <v>13</v>
      </c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1"/>
      <c r="R57" s="7"/>
    </row>
    <row r="58" spans="5:21" ht="15.75" thickBot="1" x14ac:dyDescent="0.3">
      <c r="E58" s="5"/>
      <c r="F58" s="6"/>
      <c r="G58" s="6"/>
      <c r="H58" s="6"/>
      <c r="I58" s="6"/>
      <c r="J58" s="6"/>
      <c r="K58" s="6"/>
      <c r="L58" s="6"/>
      <c r="M58" s="6"/>
      <c r="N58" s="6"/>
      <c r="O58" s="6"/>
      <c r="P58" s="21"/>
      <c r="Q58" s="21"/>
      <c r="R58" s="7"/>
    </row>
    <row r="59" spans="5:21" x14ac:dyDescent="0.25">
      <c r="E59" s="5"/>
      <c r="F59" s="134" t="s">
        <v>14</v>
      </c>
      <c r="G59" s="134"/>
      <c r="H59" s="134"/>
      <c r="I59" s="6"/>
      <c r="J59" s="6"/>
      <c r="K59" s="6"/>
      <c r="L59" s="6"/>
      <c r="M59" s="6"/>
      <c r="N59" s="6"/>
      <c r="O59" s="20"/>
      <c r="P59" s="74">
        <f>SUM(P6,P9)</f>
        <v>3566</v>
      </c>
      <c r="Q59" s="138"/>
      <c r="R59" s="7"/>
    </row>
    <row r="60" spans="5:21" ht="15.75" thickBot="1" x14ac:dyDescent="0.3">
      <c r="E60" s="5"/>
      <c r="F60" s="32"/>
      <c r="G60" s="32"/>
      <c r="H60" s="32"/>
      <c r="I60" s="6"/>
      <c r="J60" s="6"/>
      <c r="K60" s="6"/>
      <c r="L60" s="6"/>
      <c r="M60" s="6"/>
      <c r="N60" s="6"/>
      <c r="O60" s="6"/>
      <c r="P60" s="22"/>
      <c r="Q60" s="22"/>
      <c r="R60" s="7"/>
    </row>
    <row r="61" spans="5:21" x14ac:dyDescent="0.25">
      <c r="E61" s="5"/>
      <c r="F61" s="134" t="s">
        <v>20</v>
      </c>
      <c r="G61" s="134"/>
      <c r="H61" s="134"/>
      <c r="I61" s="6"/>
      <c r="J61" s="6"/>
      <c r="K61" s="6"/>
      <c r="L61" s="6"/>
      <c r="M61" s="6"/>
      <c r="N61" s="6"/>
      <c r="O61" s="6"/>
      <c r="P61" s="74">
        <f>SUM(Q13:Q55)</f>
        <v>1</v>
      </c>
      <c r="Q61" s="138"/>
      <c r="R61" s="7"/>
    </row>
    <row r="62" spans="5:21" ht="15.75" thickBot="1" x14ac:dyDescent="0.3">
      <c r="E62" s="5"/>
      <c r="F62" s="32"/>
      <c r="G62" s="32"/>
      <c r="H62" s="32"/>
      <c r="I62" s="6"/>
      <c r="J62" s="6"/>
      <c r="K62" s="6"/>
      <c r="L62" s="6"/>
      <c r="M62" s="6"/>
      <c r="N62" s="6"/>
      <c r="O62" s="6"/>
      <c r="P62" s="22"/>
      <c r="Q62" s="22"/>
      <c r="R62" s="7"/>
    </row>
    <row r="63" spans="5:21" x14ac:dyDescent="0.25">
      <c r="E63" s="5"/>
      <c r="F63" s="134" t="s">
        <v>21</v>
      </c>
      <c r="G63" s="134"/>
      <c r="H63" s="134"/>
      <c r="I63" s="6"/>
      <c r="J63" s="6"/>
      <c r="K63" s="6"/>
      <c r="L63" s="6"/>
      <c r="M63" s="6"/>
      <c r="N63" s="6"/>
      <c r="O63" s="6"/>
      <c r="P63" s="74">
        <f>P59-P61</f>
        <v>3565</v>
      </c>
      <c r="Q63" s="75"/>
      <c r="R63" s="10"/>
    </row>
    <row r="64" spans="5:21" ht="15.75" thickBot="1" x14ac:dyDescent="0.3">
      <c r="E64" s="5"/>
      <c r="F64" s="33"/>
      <c r="G64" s="33"/>
      <c r="H64" s="33"/>
      <c r="I64" s="6"/>
      <c r="J64" s="6"/>
      <c r="K64" s="6"/>
      <c r="L64" s="6"/>
      <c r="M64" s="6"/>
      <c r="N64" s="6"/>
      <c r="O64" s="6"/>
      <c r="P64" s="23"/>
      <c r="Q64" s="23"/>
      <c r="R64" s="7"/>
    </row>
    <row r="65" spans="5:18" x14ac:dyDescent="0.25">
      <c r="E65" s="5"/>
      <c r="F65" s="134" t="s">
        <v>22</v>
      </c>
      <c r="G65" s="134"/>
      <c r="H65" s="134"/>
      <c r="I65" s="136" t="str">
        <f>IF(P63&lt;0,"RENDA TOTALMENTE COMPROMETIDA","RENDA DENTRO DO ORÇAMENTO")</f>
        <v>RENDA DENTRO DO ORÇAMENTO</v>
      </c>
      <c r="J65" s="137"/>
      <c r="K65" s="137"/>
      <c r="L65" s="137"/>
      <c r="M65" s="137"/>
      <c r="N65" s="137"/>
      <c r="O65" s="137"/>
      <c r="P65" s="137"/>
      <c r="Q65" s="138"/>
      <c r="R65" s="7"/>
    </row>
    <row r="66" spans="5:18" x14ac:dyDescent="0.25">
      <c r="E66" s="5"/>
      <c r="F66" s="31"/>
      <c r="G66" s="31"/>
      <c r="H66" s="31"/>
      <c r="I66" s="6"/>
      <c r="J66" s="6"/>
      <c r="K66" s="6"/>
      <c r="L66" s="6"/>
      <c r="M66" s="6"/>
      <c r="N66" s="6"/>
      <c r="O66" s="6"/>
      <c r="P66" s="6"/>
      <c r="Q66" s="6"/>
      <c r="R66" s="7"/>
    </row>
    <row r="67" spans="5:18" x14ac:dyDescent="0.25">
      <c r="E67" s="5"/>
      <c r="F67" s="135"/>
      <c r="G67" s="135"/>
      <c r="H67" s="135"/>
      <c r="I67" s="135"/>
      <c r="J67" s="135"/>
      <c r="K67" s="135"/>
      <c r="L67" s="135"/>
      <c r="M67" s="135"/>
      <c r="N67" s="135"/>
      <c r="O67" s="135"/>
      <c r="P67" s="135"/>
      <c r="Q67" s="135"/>
      <c r="R67" s="7"/>
    </row>
    <row r="68" spans="5:18" ht="15.75" thickBot="1" x14ac:dyDescent="0.3">
      <c r="E68" s="24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25"/>
    </row>
  </sheetData>
  <mergeCells count="204">
    <mergeCell ref="N23:O23"/>
    <mergeCell ref="I34:J34"/>
    <mergeCell ref="N34:O34"/>
    <mergeCell ref="I45:J45"/>
    <mergeCell ref="N45:O45"/>
    <mergeCell ref="I56:J56"/>
    <mergeCell ref="N56:O56"/>
    <mergeCell ref="F67:Q67"/>
    <mergeCell ref="F61:H61"/>
    <mergeCell ref="P61:Q61"/>
    <mergeCell ref="F63:H63"/>
    <mergeCell ref="P63:Q63"/>
    <mergeCell ref="F65:H65"/>
    <mergeCell ref="I65:Q65"/>
    <mergeCell ref="G55:H55"/>
    <mergeCell ref="I55:J55"/>
    <mergeCell ref="L55:M55"/>
    <mergeCell ref="N55:O55"/>
    <mergeCell ref="F57:Q57"/>
    <mergeCell ref="F59:H59"/>
    <mergeCell ref="P59:Q59"/>
    <mergeCell ref="P46:P55"/>
    <mergeCell ref="G47:H47"/>
    <mergeCell ref="I47:J47"/>
    <mergeCell ref="I52:J52"/>
    <mergeCell ref="L47:M47"/>
    <mergeCell ref="N47:O47"/>
    <mergeCell ref="G48:H48"/>
    <mergeCell ref="I48:J48"/>
    <mergeCell ref="L48:M48"/>
    <mergeCell ref="N48:O48"/>
    <mergeCell ref="G49:H49"/>
    <mergeCell ref="G53:H53"/>
    <mergeCell ref="I53:J53"/>
    <mergeCell ref="L53:M53"/>
    <mergeCell ref="N53:O53"/>
    <mergeCell ref="F46:F55"/>
    <mergeCell ref="G46:H46"/>
    <mergeCell ref="I46:J46"/>
    <mergeCell ref="K46:K55"/>
    <mergeCell ref="L46:M46"/>
    <mergeCell ref="N46:O46"/>
    <mergeCell ref="I49:J49"/>
    <mergeCell ref="L49:M49"/>
    <mergeCell ref="N49:O49"/>
    <mergeCell ref="G50:H50"/>
    <mergeCell ref="I50:J50"/>
    <mergeCell ref="L50:M50"/>
    <mergeCell ref="N50:O50"/>
    <mergeCell ref="L52:M52"/>
    <mergeCell ref="N52:O52"/>
    <mergeCell ref="G54:H54"/>
    <mergeCell ref="I54:J54"/>
    <mergeCell ref="L54:M54"/>
    <mergeCell ref="N54:O54"/>
    <mergeCell ref="G51:H51"/>
    <mergeCell ref="I51:J51"/>
    <mergeCell ref="L51:M51"/>
    <mergeCell ref="N51:O51"/>
    <mergeCell ref="G52:H52"/>
    <mergeCell ref="P35:P44"/>
    <mergeCell ref="G36:H36"/>
    <mergeCell ref="I36:J36"/>
    <mergeCell ref="L36:M36"/>
    <mergeCell ref="N36:O36"/>
    <mergeCell ref="G37:H37"/>
    <mergeCell ref="I37:J37"/>
    <mergeCell ref="L37:M37"/>
    <mergeCell ref="N37:O37"/>
    <mergeCell ref="G38:H38"/>
    <mergeCell ref="G42:H42"/>
    <mergeCell ref="I42:J42"/>
    <mergeCell ref="L42:M42"/>
    <mergeCell ref="N42:O42"/>
    <mergeCell ref="G43:H43"/>
    <mergeCell ref="I43:J43"/>
    <mergeCell ref="L43:M43"/>
    <mergeCell ref="N43:O43"/>
    <mergeCell ref="G40:H40"/>
    <mergeCell ref="I40:J40"/>
    <mergeCell ref="L40:M40"/>
    <mergeCell ref="N40:O40"/>
    <mergeCell ref="G41:H41"/>
    <mergeCell ref="I41:J41"/>
    <mergeCell ref="F35:F44"/>
    <mergeCell ref="G35:H35"/>
    <mergeCell ref="I35:J35"/>
    <mergeCell ref="K35:K44"/>
    <mergeCell ref="L35:M35"/>
    <mergeCell ref="N35:O35"/>
    <mergeCell ref="I38:J38"/>
    <mergeCell ref="L38:M38"/>
    <mergeCell ref="N38:O38"/>
    <mergeCell ref="G39:H39"/>
    <mergeCell ref="I39:J39"/>
    <mergeCell ref="L39:M39"/>
    <mergeCell ref="N39:O39"/>
    <mergeCell ref="L41:M41"/>
    <mergeCell ref="N41:O41"/>
    <mergeCell ref="G44:H44"/>
    <mergeCell ref="I44:J44"/>
    <mergeCell ref="L44:M44"/>
    <mergeCell ref="N44:O44"/>
    <mergeCell ref="P24:P33"/>
    <mergeCell ref="G25:H25"/>
    <mergeCell ref="I25:J25"/>
    <mergeCell ref="L25:M25"/>
    <mergeCell ref="N25:O25"/>
    <mergeCell ref="G26:H26"/>
    <mergeCell ref="I26:J26"/>
    <mergeCell ref="L26:M26"/>
    <mergeCell ref="N26:O26"/>
    <mergeCell ref="G27:H27"/>
    <mergeCell ref="G31:H31"/>
    <mergeCell ref="I31:J31"/>
    <mergeCell ref="L31:M31"/>
    <mergeCell ref="N31:O31"/>
    <mergeCell ref="G32:H32"/>
    <mergeCell ref="I32:J32"/>
    <mergeCell ref="L32:M32"/>
    <mergeCell ref="N32:O32"/>
    <mergeCell ref="G29:H29"/>
    <mergeCell ref="I29:J29"/>
    <mergeCell ref="L29:M29"/>
    <mergeCell ref="N29:O29"/>
    <mergeCell ref="G30:H30"/>
    <mergeCell ref="I30:J30"/>
    <mergeCell ref="G22:H22"/>
    <mergeCell ref="I22:J22"/>
    <mergeCell ref="L22:M22"/>
    <mergeCell ref="N22:O22"/>
    <mergeCell ref="F24:F33"/>
    <mergeCell ref="G24:H24"/>
    <mergeCell ref="I24:J24"/>
    <mergeCell ref="K24:K33"/>
    <mergeCell ref="L24:M24"/>
    <mergeCell ref="N24:O24"/>
    <mergeCell ref="I27:J27"/>
    <mergeCell ref="L27:M27"/>
    <mergeCell ref="N27:O27"/>
    <mergeCell ref="G28:H28"/>
    <mergeCell ref="I28:J28"/>
    <mergeCell ref="L28:M28"/>
    <mergeCell ref="N28:O28"/>
    <mergeCell ref="L30:M30"/>
    <mergeCell ref="N30:O30"/>
    <mergeCell ref="G33:H33"/>
    <mergeCell ref="I33:J33"/>
    <mergeCell ref="L33:M33"/>
    <mergeCell ref="N33:O33"/>
    <mergeCell ref="I23:J23"/>
    <mergeCell ref="G20:H20"/>
    <mergeCell ref="I20:J20"/>
    <mergeCell ref="L20:M20"/>
    <mergeCell ref="N20:O20"/>
    <mergeCell ref="G21:H21"/>
    <mergeCell ref="I21:J21"/>
    <mergeCell ref="L21:M21"/>
    <mergeCell ref="N21:O21"/>
    <mergeCell ref="G18:H18"/>
    <mergeCell ref="I18:J18"/>
    <mergeCell ref="L18:M18"/>
    <mergeCell ref="N18:O18"/>
    <mergeCell ref="G19:H19"/>
    <mergeCell ref="I19:J19"/>
    <mergeCell ref="L19:M19"/>
    <mergeCell ref="N19:O19"/>
    <mergeCell ref="F11:Q11"/>
    <mergeCell ref="F13:F22"/>
    <mergeCell ref="G13:H13"/>
    <mergeCell ref="I13:J13"/>
    <mergeCell ref="K13:K22"/>
    <mergeCell ref="L13:M13"/>
    <mergeCell ref="N13:O13"/>
    <mergeCell ref="P13:P22"/>
    <mergeCell ref="G14:H14"/>
    <mergeCell ref="I14:J14"/>
    <mergeCell ref="G16:H16"/>
    <mergeCell ref="I16:J16"/>
    <mergeCell ref="L16:M16"/>
    <mergeCell ref="N16:O16"/>
    <mergeCell ref="G17:H17"/>
    <mergeCell ref="I17:J17"/>
    <mergeCell ref="L17:M17"/>
    <mergeCell ref="N17:O17"/>
    <mergeCell ref="L14:M14"/>
    <mergeCell ref="N14:O14"/>
    <mergeCell ref="G15:H15"/>
    <mergeCell ref="I15:J15"/>
    <mergeCell ref="L15:M15"/>
    <mergeCell ref="N15:O15"/>
    <mergeCell ref="F8:G8"/>
    <mergeCell ref="J8:K8"/>
    <mergeCell ref="N8:O8"/>
    <mergeCell ref="H9:I9"/>
    <mergeCell ref="L9:M9"/>
    <mergeCell ref="P9:Q9"/>
    <mergeCell ref="F3:Q3"/>
    <mergeCell ref="F5:G5"/>
    <mergeCell ref="J5:K5"/>
    <mergeCell ref="N5:O5"/>
    <mergeCell ref="H6:I6"/>
    <mergeCell ref="L6:M6"/>
    <mergeCell ref="P6:Q6"/>
  </mergeCells>
  <conditionalFormatting sqref="P63:Q63">
    <cfRule type="cellIs" dxfId="5" priority="1" operator="greaterThan">
      <formula>0</formula>
    </cfRule>
    <cfRule type="cellIs" dxfId="4" priority="2" operator="lessThan">
      <formula>0</formula>
    </cfRule>
  </conditionalFormatting>
  <pageMargins left="0.511811024" right="0.511811024" top="0.78740157499999996" bottom="0.78740157499999996" header="0.31496062000000002" footer="0.31496062000000002"/>
  <picture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U68"/>
  <sheetViews>
    <sheetView showGridLines="0" showRowColHeaders="0" workbookViewId="0">
      <selection activeCell="I56" activeCellId="7" sqref="I23:J23 N23:O23 N34:O34 I34:J34 I45:J45 N45:O45 N56:O56 I56:J56"/>
    </sheetView>
  </sheetViews>
  <sheetFormatPr defaultColWidth="8.7109375" defaultRowHeight="15" x14ac:dyDescent="0.25"/>
  <cols>
    <col min="5" max="5" width="2.7109375" customWidth="1"/>
    <col min="6" max="6" width="5.28515625" customWidth="1"/>
    <col min="7" max="8" width="10.7109375" customWidth="1"/>
    <col min="11" max="11" width="5.28515625" customWidth="1"/>
    <col min="12" max="15" width="10.7109375" customWidth="1"/>
    <col min="16" max="16" width="5.28515625" customWidth="1"/>
    <col min="17" max="17" width="12.140625" bestFit="1" customWidth="1"/>
    <col min="18" max="18" width="2.7109375" customWidth="1"/>
  </cols>
  <sheetData>
    <row r="1" spans="5:18" ht="15.75" thickBot="1" x14ac:dyDescent="0.3"/>
    <row r="2" spans="5:18" ht="15.75" thickBot="1" x14ac:dyDescent="0.3"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"/>
    </row>
    <row r="3" spans="5:18" ht="16.5" thickTop="1" thickBot="1" x14ac:dyDescent="0.3">
      <c r="E3" s="5"/>
      <c r="F3" s="76" t="s">
        <v>0</v>
      </c>
      <c r="G3" s="77"/>
      <c r="H3" s="77"/>
      <c r="I3" s="77"/>
      <c r="J3" s="77"/>
      <c r="K3" s="77"/>
      <c r="L3" s="77"/>
      <c r="M3" s="77"/>
      <c r="N3" s="77"/>
      <c r="O3" s="77"/>
      <c r="P3" s="77"/>
      <c r="Q3" s="78"/>
      <c r="R3" s="7"/>
    </row>
    <row r="4" spans="5:18" ht="15.75" thickTop="1" x14ac:dyDescent="0.25">
      <c r="E4" s="5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7"/>
    </row>
    <row r="5" spans="5:18" ht="15.75" thickBot="1" x14ac:dyDescent="0.3">
      <c r="E5" s="5"/>
      <c r="F5" s="89" t="s">
        <v>15</v>
      </c>
      <c r="G5" s="89"/>
      <c r="H5" s="9"/>
      <c r="I5" s="9"/>
      <c r="J5" s="89" t="s">
        <v>19</v>
      </c>
      <c r="K5" s="89"/>
      <c r="L5" s="6"/>
      <c r="M5" s="6"/>
      <c r="N5" s="91" t="s">
        <v>1</v>
      </c>
      <c r="O5" s="91"/>
      <c r="P5" s="6"/>
      <c r="Q5" s="6"/>
      <c r="R5" s="7"/>
    </row>
    <row r="6" spans="5:18" x14ac:dyDescent="0.25">
      <c r="E6" s="5"/>
      <c r="F6" s="17"/>
      <c r="G6" s="17"/>
      <c r="H6" s="74">
        <v>900</v>
      </c>
      <c r="I6" s="90"/>
      <c r="J6" s="19"/>
      <c r="K6" s="17"/>
      <c r="L6" s="74">
        <v>500</v>
      </c>
      <c r="M6" s="75"/>
      <c r="N6" s="19"/>
      <c r="O6" s="18"/>
      <c r="P6" s="74">
        <f>SUM(H6:L6)</f>
        <v>1400</v>
      </c>
      <c r="Q6" s="75"/>
      <c r="R6" s="10"/>
    </row>
    <row r="7" spans="5:18" x14ac:dyDescent="0.25">
      <c r="E7" s="5"/>
      <c r="F7" s="17"/>
      <c r="G7" s="17"/>
      <c r="H7" s="15"/>
      <c r="I7" s="15"/>
      <c r="J7" s="17"/>
      <c r="K7" s="17"/>
      <c r="L7" s="15"/>
      <c r="M7" s="15"/>
      <c r="N7" s="17"/>
      <c r="O7" s="17"/>
      <c r="P7" s="15"/>
      <c r="Q7" s="15"/>
      <c r="R7" s="7"/>
    </row>
    <row r="8" spans="5:18" ht="15.75" thickBot="1" x14ac:dyDescent="0.3">
      <c r="E8" s="5"/>
      <c r="F8" s="89" t="s">
        <v>16</v>
      </c>
      <c r="G8" s="89"/>
      <c r="H8" s="16"/>
      <c r="I8" s="16"/>
      <c r="J8" s="89" t="s">
        <v>17</v>
      </c>
      <c r="K8" s="89"/>
      <c r="L8" s="16"/>
      <c r="M8" s="16"/>
      <c r="N8" s="91" t="s">
        <v>18</v>
      </c>
      <c r="O8" s="91"/>
      <c r="P8" s="16"/>
      <c r="Q8" s="16"/>
      <c r="R8" s="7"/>
    </row>
    <row r="9" spans="5:18" x14ac:dyDescent="0.25">
      <c r="E9" s="5"/>
      <c r="F9" s="17"/>
      <c r="G9" s="18"/>
      <c r="H9" s="74">
        <v>1600</v>
      </c>
      <c r="I9" s="75"/>
      <c r="J9" s="19"/>
      <c r="K9" s="18"/>
      <c r="L9" s="74">
        <v>566</v>
      </c>
      <c r="M9" s="75"/>
      <c r="N9" s="17"/>
      <c r="O9" s="18"/>
      <c r="P9" s="74">
        <f>SUM(H9,L9)</f>
        <v>2166</v>
      </c>
      <c r="Q9" s="75"/>
      <c r="R9" s="10"/>
    </row>
    <row r="10" spans="5:18" ht="15.75" thickBot="1" x14ac:dyDescent="0.3">
      <c r="E10" s="5"/>
      <c r="F10" s="6"/>
      <c r="G10" s="6"/>
      <c r="H10" s="8"/>
      <c r="I10" s="8"/>
      <c r="J10" s="17"/>
      <c r="K10" s="17"/>
      <c r="L10" s="8"/>
      <c r="M10" s="8"/>
      <c r="N10" s="6"/>
      <c r="O10" s="6"/>
      <c r="P10" s="6"/>
      <c r="Q10" s="6"/>
      <c r="R10" s="7"/>
    </row>
    <row r="11" spans="5:18" ht="16.5" thickTop="1" thickBot="1" x14ac:dyDescent="0.3">
      <c r="E11" s="5"/>
      <c r="F11" s="79" t="s">
        <v>2</v>
      </c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1"/>
      <c r="R11" s="7"/>
    </row>
    <row r="12" spans="5:18" ht="15.75" thickBot="1" x14ac:dyDescent="0.3">
      <c r="E12" s="5"/>
      <c r="F12" s="14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7"/>
    </row>
    <row r="13" spans="5:18" x14ac:dyDescent="0.25">
      <c r="E13" s="5"/>
      <c r="F13" s="82" t="s">
        <v>3</v>
      </c>
      <c r="G13" s="85"/>
      <c r="H13" s="86"/>
      <c r="I13" s="94">
        <v>0</v>
      </c>
      <c r="J13" s="94"/>
      <c r="K13" s="97" t="s">
        <v>4</v>
      </c>
      <c r="L13" s="86"/>
      <c r="M13" s="86"/>
      <c r="N13" s="94">
        <v>0</v>
      </c>
      <c r="O13" s="94"/>
      <c r="P13" s="97" t="s">
        <v>5</v>
      </c>
      <c r="Q13" s="30">
        <f>I13+N13</f>
        <v>0</v>
      </c>
      <c r="R13" s="7"/>
    </row>
    <row r="14" spans="5:18" x14ac:dyDescent="0.25">
      <c r="E14" s="5"/>
      <c r="F14" s="83"/>
      <c r="G14" s="87"/>
      <c r="H14" s="88"/>
      <c r="I14" s="95">
        <v>0</v>
      </c>
      <c r="J14" s="95"/>
      <c r="K14" s="98"/>
      <c r="L14" s="100"/>
      <c r="M14" s="100"/>
      <c r="N14" s="95">
        <v>0</v>
      </c>
      <c r="O14" s="95"/>
      <c r="P14" s="98"/>
      <c r="Q14" s="28">
        <f>SUM(I14,N14)</f>
        <v>0</v>
      </c>
      <c r="R14" s="7"/>
    </row>
    <row r="15" spans="5:18" x14ac:dyDescent="0.25">
      <c r="E15" s="5"/>
      <c r="F15" s="83"/>
      <c r="G15" s="87"/>
      <c r="H15" s="88"/>
      <c r="I15" s="95">
        <v>0</v>
      </c>
      <c r="J15" s="95"/>
      <c r="K15" s="98"/>
      <c r="L15" s="100"/>
      <c r="M15" s="100"/>
      <c r="N15" s="95">
        <v>0</v>
      </c>
      <c r="O15" s="95"/>
      <c r="P15" s="98"/>
      <c r="Q15" s="28">
        <f t="shared" ref="Q15:Q22" si="0">SUM(I15,N15)</f>
        <v>0</v>
      </c>
      <c r="R15" s="7"/>
    </row>
    <row r="16" spans="5:18" x14ac:dyDescent="0.25">
      <c r="E16" s="5"/>
      <c r="F16" s="83"/>
      <c r="G16" s="87"/>
      <c r="H16" s="88"/>
      <c r="I16" s="95">
        <v>0</v>
      </c>
      <c r="J16" s="95"/>
      <c r="K16" s="98"/>
      <c r="L16" s="100"/>
      <c r="M16" s="100"/>
      <c r="N16" s="95">
        <v>0</v>
      </c>
      <c r="O16" s="95"/>
      <c r="P16" s="98"/>
      <c r="Q16" s="28">
        <f t="shared" si="0"/>
        <v>0</v>
      </c>
      <c r="R16" s="7"/>
    </row>
    <row r="17" spans="5:18" x14ac:dyDescent="0.25">
      <c r="E17" s="5"/>
      <c r="F17" s="83"/>
      <c r="G17" s="87"/>
      <c r="H17" s="88"/>
      <c r="I17" s="95">
        <v>0</v>
      </c>
      <c r="J17" s="95"/>
      <c r="K17" s="98"/>
      <c r="L17" s="100"/>
      <c r="M17" s="100"/>
      <c r="N17" s="95">
        <v>0</v>
      </c>
      <c r="O17" s="95"/>
      <c r="P17" s="98"/>
      <c r="Q17" s="28">
        <f t="shared" si="0"/>
        <v>0</v>
      </c>
      <c r="R17" s="7"/>
    </row>
    <row r="18" spans="5:18" x14ac:dyDescent="0.25">
      <c r="E18" s="5"/>
      <c r="F18" s="83"/>
      <c r="G18" s="87"/>
      <c r="H18" s="88"/>
      <c r="I18" s="95">
        <v>0</v>
      </c>
      <c r="J18" s="95"/>
      <c r="K18" s="98"/>
      <c r="L18" s="100"/>
      <c r="M18" s="100"/>
      <c r="N18" s="95">
        <v>0</v>
      </c>
      <c r="O18" s="95"/>
      <c r="P18" s="98"/>
      <c r="Q18" s="28">
        <f t="shared" si="0"/>
        <v>0</v>
      </c>
      <c r="R18" s="7"/>
    </row>
    <row r="19" spans="5:18" x14ac:dyDescent="0.25">
      <c r="E19" s="5"/>
      <c r="F19" s="83"/>
      <c r="G19" s="87"/>
      <c r="H19" s="88"/>
      <c r="I19" s="95">
        <v>0</v>
      </c>
      <c r="J19" s="95"/>
      <c r="K19" s="98"/>
      <c r="L19" s="100"/>
      <c r="M19" s="100"/>
      <c r="N19" s="95">
        <v>0</v>
      </c>
      <c r="O19" s="95"/>
      <c r="P19" s="98"/>
      <c r="Q19" s="28">
        <f t="shared" si="0"/>
        <v>0</v>
      </c>
      <c r="R19" s="7"/>
    </row>
    <row r="20" spans="5:18" x14ac:dyDescent="0.25">
      <c r="E20" s="5"/>
      <c r="F20" s="83"/>
      <c r="G20" s="87"/>
      <c r="H20" s="88"/>
      <c r="I20" s="95">
        <v>0</v>
      </c>
      <c r="J20" s="95"/>
      <c r="K20" s="98"/>
      <c r="L20" s="100"/>
      <c r="M20" s="100"/>
      <c r="N20" s="95">
        <v>0</v>
      </c>
      <c r="O20" s="95"/>
      <c r="P20" s="98"/>
      <c r="Q20" s="28">
        <f t="shared" si="0"/>
        <v>0</v>
      </c>
      <c r="R20" s="7"/>
    </row>
    <row r="21" spans="5:18" x14ac:dyDescent="0.25">
      <c r="E21" s="5"/>
      <c r="F21" s="83"/>
      <c r="G21" s="87"/>
      <c r="H21" s="88"/>
      <c r="I21" s="95">
        <v>0</v>
      </c>
      <c r="J21" s="95"/>
      <c r="K21" s="98"/>
      <c r="L21" s="100"/>
      <c r="M21" s="100"/>
      <c r="N21" s="95">
        <v>0</v>
      </c>
      <c r="O21" s="95"/>
      <c r="P21" s="98"/>
      <c r="Q21" s="28">
        <f t="shared" si="0"/>
        <v>0</v>
      </c>
      <c r="R21" s="7"/>
    </row>
    <row r="22" spans="5:18" ht="15.75" thickBot="1" x14ac:dyDescent="0.3">
      <c r="E22" s="5"/>
      <c r="F22" s="84"/>
      <c r="G22" s="92" t="s">
        <v>7</v>
      </c>
      <c r="H22" s="93"/>
      <c r="I22" s="96">
        <v>0</v>
      </c>
      <c r="J22" s="96"/>
      <c r="K22" s="99"/>
      <c r="L22" s="101" t="s">
        <v>7</v>
      </c>
      <c r="M22" s="101"/>
      <c r="N22" s="96">
        <v>0</v>
      </c>
      <c r="O22" s="96"/>
      <c r="P22" s="99"/>
      <c r="Q22" s="29">
        <f t="shared" si="0"/>
        <v>0</v>
      </c>
      <c r="R22" s="7"/>
    </row>
    <row r="23" spans="5:18" ht="16.5" thickTop="1" thickBot="1" x14ac:dyDescent="0.3">
      <c r="E23" s="5"/>
      <c r="F23" s="6"/>
      <c r="G23" s="6"/>
      <c r="H23" s="6"/>
      <c r="I23" s="145">
        <f>SUM(I13:J22)</f>
        <v>0</v>
      </c>
      <c r="J23" s="146"/>
      <c r="K23" s="6"/>
      <c r="L23" s="6"/>
      <c r="M23" s="6"/>
      <c r="N23" s="145">
        <f>SUM(N13:O22)</f>
        <v>0</v>
      </c>
      <c r="O23" s="146"/>
      <c r="P23" s="6"/>
      <c r="Q23" s="6"/>
      <c r="R23" s="7"/>
    </row>
    <row r="24" spans="5:18" ht="15.75" thickTop="1" x14ac:dyDescent="0.25">
      <c r="E24" s="5"/>
      <c r="F24" s="111" t="s">
        <v>6</v>
      </c>
      <c r="G24" s="112"/>
      <c r="H24" s="113"/>
      <c r="I24" s="103">
        <v>0</v>
      </c>
      <c r="J24" s="104"/>
      <c r="K24" s="116" t="s">
        <v>8</v>
      </c>
      <c r="L24" s="113"/>
      <c r="M24" s="113"/>
      <c r="N24" s="115">
        <v>0</v>
      </c>
      <c r="O24" s="115"/>
      <c r="P24" s="102" t="s">
        <v>5</v>
      </c>
      <c r="Q24" s="27">
        <f>SUM(I24,N24)</f>
        <v>0</v>
      </c>
      <c r="R24" s="7"/>
    </row>
    <row r="25" spans="5:18" x14ac:dyDescent="0.25">
      <c r="E25" s="5"/>
      <c r="F25" s="83"/>
      <c r="G25" s="114"/>
      <c r="H25" s="100"/>
      <c r="I25" s="105">
        <v>0</v>
      </c>
      <c r="J25" s="106"/>
      <c r="K25" s="117"/>
      <c r="L25" s="100"/>
      <c r="M25" s="100"/>
      <c r="N25" s="95">
        <v>0</v>
      </c>
      <c r="O25" s="95"/>
      <c r="P25" s="98"/>
      <c r="Q25" s="28">
        <f t="shared" ref="Q25:Q33" si="1">SUM(I25,N25)</f>
        <v>0</v>
      </c>
      <c r="R25" s="7"/>
    </row>
    <row r="26" spans="5:18" x14ac:dyDescent="0.25">
      <c r="E26" s="5"/>
      <c r="F26" s="83"/>
      <c r="G26" s="114"/>
      <c r="H26" s="100"/>
      <c r="I26" s="107">
        <v>0</v>
      </c>
      <c r="J26" s="108"/>
      <c r="K26" s="117"/>
      <c r="L26" s="100"/>
      <c r="M26" s="100"/>
      <c r="N26" s="95">
        <v>0</v>
      </c>
      <c r="O26" s="95"/>
      <c r="P26" s="98"/>
      <c r="Q26" s="28">
        <f t="shared" si="1"/>
        <v>0</v>
      </c>
      <c r="R26" s="7"/>
    </row>
    <row r="27" spans="5:18" x14ac:dyDescent="0.25">
      <c r="E27" s="5"/>
      <c r="F27" s="83"/>
      <c r="G27" s="114"/>
      <c r="H27" s="100"/>
      <c r="I27" s="109">
        <v>0</v>
      </c>
      <c r="J27" s="110"/>
      <c r="K27" s="117"/>
      <c r="L27" s="100"/>
      <c r="M27" s="100"/>
      <c r="N27" s="95">
        <v>0</v>
      </c>
      <c r="O27" s="95"/>
      <c r="P27" s="98"/>
      <c r="Q27" s="28">
        <f t="shared" si="1"/>
        <v>0</v>
      </c>
      <c r="R27" s="7"/>
    </row>
    <row r="28" spans="5:18" x14ac:dyDescent="0.25">
      <c r="E28" s="5"/>
      <c r="F28" s="83"/>
      <c r="G28" s="114"/>
      <c r="H28" s="100"/>
      <c r="I28" s="109">
        <v>0</v>
      </c>
      <c r="J28" s="110"/>
      <c r="K28" s="117"/>
      <c r="L28" s="100"/>
      <c r="M28" s="100"/>
      <c r="N28" s="95">
        <v>0</v>
      </c>
      <c r="O28" s="95"/>
      <c r="P28" s="98"/>
      <c r="Q28" s="28">
        <f t="shared" si="1"/>
        <v>0</v>
      </c>
      <c r="R28" s="7"/>
    </row>
    <row r="29" spans="5:18" x14ac:dyDescent="0.25">
      <c r="E29" s="5"/>
      <c r="F29" s="83"/>
      <c r="G29" s="114"/>
      <c r="H29" s="100"/>
      <c r="I29" s="109">
        <v>0</v>
      </c>
      <c r="J29" s="110"/>
      <c r="K29" s="117"/>
      <c r="L29" s="100"/>
      <c r="M29" s="100"/>
      <c r="N29" s="95">
        <v>0</v>
      </c>
      <c r="O29" s="95"/>
      <c r="P29" s="98"/>
      <c r="Q29" s="28">
        <f t="shared" si="1"/>
        <v>0</v>
      </c>
      <c r="R29" s="7"/>
    </row>
    <row r="30" spans="5:18" x14ac:dyDescent="0.25">
      <c r="E30" s="5"/>
      <c r="F30" s="83"/>
      <c r="G30" s="114"/>
      <c r="H30" s="100"/>
      <c r="I30" s="109">
        <v>0</v>
      </c>
      <c r="J30" s="110"/>
      <c r="K30" s="117"/>
      <c r="L30" s="100"/>
      <c r="M30" s="100"/>
      <c r="N30" s="95">
        <v>0</v>
      </c>
      <c r="O30" s="95"/>
      <c r="P30" s="98"/>
      <c r="Q30" s="28">
        <f t="shared" si="1"/>
        <v>0</v>
      </c>
      <c r="R30" s="7"/>
    </row>
    <row r="31" spans="5:18" x14ac:dyDescent="0.25">
      <c r="E31" s="5"/>
      <c r="F31" s="83"/>
      <c r="G31" s="114"/>
      <c r="H31" s="100"/>
      <c r="I31" s="109">
        <v>0</v>
      </c>
      <c r="J31" s="110"/>
      <c r="K31" s="117"/>
      <c r="L31" s="100"/>
      <c r="M31" s="100"/>
      <c r="N31" s="95">
        <v>0</v>
      </c>
      <c r="O31" s="95"/>
      <c r="P31" s="98"/>
      <c r="Q31" s="28">
        <f t="shared" si="1"/>
        <v>0</v>
      </c>
      <c r="R31" s="7"/>
    </row>
    <row r="32" spans="5:18" x14ac:dyDescent="0.25">
      <c r="E32" s="5"/>
      <c r="F32" s="83"/>
      <c r="G32" s="124"/>
      <c r="H32" s="125"/>
      <c r="I32" s="109">
        <v>0</v>
      </c>
      <c r="J32" s="110"/>
      <c r="K32" s="117"/>
      <c r="L32" s="100"/>
      <c r="M32" s="100"/>
      <c r="N32" s="95">
        <v>0</v>
      </c>
      <c r="O32" s="95"/>
      <c r="P32" s="98"/>
      <c r="Q32" s="28">
        <f t="shared" si="1"/>
        <v>0</v>
      </c>
      <c r="R32" s="7"/>
    </row>
    <row r="33" spans="5:18" ht="15.75" thickBot="1" x14ac:dyDescent="0.3">
      <c r="E33" s="5"/>
      <c r="F33" s="84"/>
      <c r="G33" s="92" t="s">
        <v>7</v>
      </c>
      <c r="H33" s="93"/>
      <c r="I33" s="122">
        <v>0</v>
      </c>
      <c r="J33" s="123"/>
      <c r="K33" s="118"/>
      <c r="L33" s="101" t="s">
        <v>7</v>
      </c>
      <c r="M33" s="101"/>
      <c r="N33" s="96">
        <v>0</v>
      </c>
      <c r="O33" s="96"/>
      <c r="P33" s="99"/>
      <c r="Q33" s="29">
        <f t="shared" si="1"/>
        <v>0</v>
      </c>
      <c r="R33" s="7"/>
    </row>
    <row r="34" spans="5:18" ht="16.5" thickTop="1" thickBot="1" x14ac:dyDescent="0.3">
      <c r="E34" s="5"/>
      <c r="F34" s="6"/>
      <c r="G34" s="6"/>
      <c r="H34" s="6"/>
      <c r="I34" s="145">
        <f>SUM(I24:J33)</f>
        <v>0</v>
      </c>
      <c r="J34" s="146"/>
      <c r="K34" s="6"/>
      <c r="L34" s="6"/>
      <c r="M34" s="6"/>
      <c r="N34" s="145">
        <f>SUM(N24:O33)</f>
        <v>0</v>
      </c>
      <c r="O34" s="146"/>
      <c r="P34" s="6"/>
      <c r="Q34" s="6"/>
      <c r="R34" s="7"/>
    </row>
    <row r="35" spans="5:18" ht="15.75" thickTop="1" x14ac:dyDescent="0.25">
      <c r="E35" s="5"/>
      <c r="F35" s="119" t="s">
        <v>9</v>
      </c>
      <c r="G35" s="113"/>
      <c r="H35" s="113"/>
      <c r="I35" s="115">
        <v>0</v>
      </c>
      <c r="J35" s="115"/>
      <c r="K35" s="126" t="s">
        <v>10</v>
      </c>
      <c r="L35" s="113"/>
      <c r="M35" s="113"/>
      <c r="N35" s="115">
        <v>0</v>
      </c>
      <c r="O35" s="115"/>
      <c r="P35" s="129" t="s">
        <v>5</v>
      </c>
      <c r="Q35" s="27">
        <f>SUM(I35,N35)</f>
        <v>0</v>
      </c>
      <c r="R35" s="7"/>
    </row>
    <row r="36" spans="5:18" x14ac:dyDescent="0.25">
      <c r="E36" s="5"/>
      <c r="F36" s="120"/>
      <c r="G36" s="100"/>
      <c r="H36" s="100"/>
      <c r="I36" s="95">
        <v>0</v>
      </c>
      <c r="J36" s="95"/>
      <c r="K36" s="127"/>
      <c r="L36" s="100"/>
      <c r="M36" s="100"/>
      <c r="N36" s="95">
        <v>0</v>
      </c>
      <c r="O36" s="95"/>
      <c r="P36" s="130"/>
      <c r="Q36" s="28">
        <f t="shared" ref="Q36:Q44" si="2">SUM(I36,N36)</f>
        <v>0</v>
      </c>
      <c r="R36" s="7"/>
    </row>
    <row r="37" spans="5:18" x14ac:dyDescent="0.25">
      <c r="E37" s="5"/>
      <c r="F37" s="120"/>
      <c r="G37" s="100"/>
      <c r="H37" s="100"/>
      <c r="I37" s="95">
        <v>0</v>
      </c>
      <c r="J37" s="95"/>
      <c r="K37" s="127"/>
      <c r="L37" s="100"/>
      <c r="M37" s="100"/>
      <c r="N37" s="95">
        <v>0</v>
      </c>
      <c r="O37" s="95"/>
      <c r="P37" s="130"/>
      <c r="Q37" s="28">
        <f t="shared" si="2"/>
        <v>0</v>
      </c>
      <c r="R37" s="7"/>
    </row>
    <row r="38" spans="5:18" x14ac:dyDescent="0.25">
      <c r="E38" s="5"/>
      <c r="F38" s="120"/>
      <c r="G38" s="100"/>
      <c r="H38" s="100"/>
      <c r="I38" s="95">
        <v>0</v>
      </c>
      <c r="J38" s="95"/>
      <c r="K38" s="127"/>
      <c r="L38" s="100"/>
      <c r="M38" s="100"/>
      <c r="N38" s="95">
        <v>0</v>
      </c>
      <c r="O38" s="95"/>
      <c r="P38" s="130"/>
      <c r="Q38" s="28">
        <f t="shared" si="2"/>
        <v>0</v>
      </c>
      <c r="R38" s="7"/>
    </row>
    <row r="39" spans="5:18" x14ac:dyDescent="0.25">
      <c r="E39" s="5"/>
      <c r="F39" s="120"/>
      <c r="G39" s="100"/>
      <c r="H39" s="100"/>
      <c r="I39" s="95">
        <v>0</v>
      </c>
      <c r="J39" s="95"/>
      <c r="K39" s="127"/>
      <c r="L39" s="100"/>
      <c r="M39" s="100"/>
      <c r="N39" s="95">
        <v>0</v>
      </c>
      <c r="O39" s="95"/>
      <c r="P39" s="130"/>
      <c r="Q39" s="28">
        <f t="shared" si="2"/>
        <v>0</v>
      </c>
      <c r="R39" s="7"/>
    </row>
    <row r="40" spans="5:18" x14ac:dyDescent="0.25">
      <c r="E40" s="5"/>
      <c r="F40" s="120"/>
      <c r="G40" s="100"/>
      <c r="H40" s="100"/>
      <c r="I40" s="95">
        <v>0</v>
      </c>
      <c r="J40" s="95"/>
      <c r="K40" s="127"/>
      <c r="L40" s="100"/>
      <c r="M40" s="100"/>
      <c r="N40" s="95">
        <v>0</v>
      </c>
      <c r="O40" s="95"/>
      <c r="P40" s="130"/>
      <c r="Q40" s="28">
        <f t="shared" si="2"/>
        <v>0</v>
      </c>
      <c r="R40" s="7"/>
    </row>
    <row r="41" spans="5:18" x14ac:dyDescent="0.25">
      <c r="E41" s="5"/>
      <c r="F41" s="120"/>
      <c r="G41" s="100"/>
      <c r="H41" s="100"/>
      <c r="I41" s="95">
        <v>0</v>
      </c>
      <c r="J41" s="95"/>
      <c r="K41" s="127"/>
      <c r="L41" s="100"/>
      <c r="M41" s="100"/>
      <c r="N41" s="95">
        <v>0</v>
      </c>
      <c r="O41" s="95"/>
      <c r="P41" s="130"/>
      <c r="Q41" s="28">
        <f t="shared" si="2"/>
        <v>0</v>
      </c>
      <c r="R41" s="7"/>
    </row>
    <row r="42" spans="5:18" x14ac:dyDescent="0.25">
      <c r="E42" s="5"/>
      <c r="F42" s="120"/>
      <c r="G42" s="100"/>
      <c r="H42" s="100"/>
      <c r="I42" s="95">
        <v>0</v>
      </c>
      <c r="J42" s="95"/>
      <c r="K42" s="127"/>
      <c r="L42" s="100"/>
      <c r="M42" s="100"/>
      <c r="N42" s="95">
        <v>0</v>
      </c>
      <c r="O42" s="95"/>
      <c r="P42" s="130"/>
      <c r="Q42" s="28">
        <f t="shared" si="2"/>
        <v>0</v>
      </c>
      <c r="R42" s="7"/>
    </row>
    <row r="43" spans="5:18" x14ac:dyDescent="0.25">
      <c r="E43" s="5"/>
      <c r="F43" s="120"/>
      <c r="G43" s="100"/>
      <c r="H43" s="100"/>
      <c r="I43" s="95">
        <v>0</v>
      </c>
      <c r="J43" s="95"/>
      <c r="K43" s="127"/>
      <c r="L43" s="100"/>
      <c r="M43" s="100"/>
      <c r="N43" s="95">
        <v>0</v>
      </c>
      <c r="O43" s="95"/>
      <c r="P43" s="130"/>
      <c r="Q43" s="28">
        <f t="shared" si="2"/>
        <v>0</v>
      </c>
      <c r="R43" s="7"/>
    </row>
    <row r="44" spans="5:18" ht="15.75" thickBot="1" x14ac:dyDescent="0.3">
      <c r="E44" s="5"/>
      <c r="F44" s="121"/>
      <c r="G44" s="101" t="s">
        <v>7</v>
      </c>
      <c r="H44" s="101"/>
      <c r="I44" s="96">
        <v>0</v>
      </c>
      <c r="J44" s="96"/>
      <c r="K44" s="128"/>
      <c r="L44" s="101" t="s">
        <v>7</v>
      </c>
      <c r="M44" s="101"/>
      <c r="N44" s="96">
        <v>0</v>
      </c>
      <c r="O44" s="96"/>
      <c r="P44" s="131"/>
      <c r="Q44" s="29">
        <f t="shared" si="2"/>
        <v>0</v>
      </c>
      <c r="R44" s="7"/>
    </row>
    <row r="45" spans="5:18" ht="16.5" thickTop="1" thickBot="1" x14ac:dyDescent="0.3">
      <c r="E45" s="5"/>
      <c r="F45" s="6"/>
      <c r="G45" s="6"/>
      <c r="H45" s="6"/>
      <c r="I45" s="145">
        <f>SUM(I35:J44)</f>
        <v>0</v>
      </c>
      <c r="J45" s="146"/>
      <c r="K45" s="6"/>
      <c r="L45" s="6"/>
      <c r="M45" s="6"/>
      <c r="N45" s="145">
        <f>SUM(N35:O44)</f>
        <v>0</v>
      </c>
      <c r="O45" s="146"/>
      <c r="P45" s="6"/>
      <c r="Q45" s="6"/>
      <c r="R45" s="7"/>
    </row>
    <row r="46" spans="5:18" ht="15.75" thickTop="1" x14ac:dyDescent="0.25">
      <c r="E46" s="5"/>
      <c r="F46" s="119" t="s">
        <v>11</v>
      </c>
      <c r="G46" s="113"/>
      <c r="H46" s="113"/>
      <c r="I46" s="132">
        <v>0</v>
      </c>
      <c r="J46" s="133"/>
      <c r="K46" s="102" t="s">
        <v>12</v>
      </c>
      <c r="L46" s="113"/>
      <c r="M46" s="113"/>
      <c r="N46" s="115">
        <v>0</v>
      </c>
      <c r="O46" s="115"/>
      <c r="P46" s="129" t="s">
        <v>5</v>
      </c>
      <c r="Q46" s="27">
        <f>SUM(I46,N46)</f>
        <v>0</v>
      </c>
      <c r="R46" s="7"/>
    </row>
    <row r="47" spans="5:18" x14ac:dyDescent="0.25">
      <c r="E47" s="5"/>
      <c r="F47" s="120"/>
      <c r="G47" s="100"/>
      <c r="H47" s="100"/>
      <c r="I47" s="105">
        <v>0</v>
      </c>
      <c r="J47" s="106"/>
      <c r="K47" s="98"/>
      <c r="L47" s="100"/>
      <c r="M47" s="100"/>
      <c r="N47" s="95">
        <v>0</v>
      </c>
      <c r="O47" s="95"/>
      <c r="P47" s="130"/>
      <c r="Q47" s="28">
        <f t="shared" ref="Q47:Q55" si="3">SUM(I47,N47)</f>
        <v>0</v>
      </c>
      <c r="R47" s="7"/>
    </row>
    <row r="48" spans="5:18" x14ac:dyDescent="0.25">
      <c r="E48" s="5"/>
      <c r="F48" s="120"/>
      <c r="G48" s="100"/>
      <c r="H48" s="100"/>
      <c r="I48" s="105">
        <v>0</v>
      </c>
      <c r="J48" s="106"/>
      <c r="K48" s="98"/>
      <c r="L48" s="100"/>
      <c r="M48" s="100"/>
      <c r="N48" s="95">
        <v>0</v>
      </c>
      <c r="O48" s="95"/>
      <c r="P48" s="130"/>
      <c r="Q48" s="28">
        <f t="shared" si="3"/>
        <v>0</v>
      </c>
      <c r="R48" s="7"/>
    </row>
    <row r="49" spans="5:21" x14ac:dyDescent="0.25">
      <c r="E49" s="5"/>
      <c r="F49" s="120"/>
      <c r="G49" s="100"/>
      <c r="H49" s="100"/>
      <c r="I49" s="105">
        <v>0</v>
      </c>
      <c r="J49" s="106"/>
      <c r="K49" s="98"/>
      <c r="L49" s="100"/>
      <c r="M49" s="100"/>
      <c r="N49" s="95">
        <v>0</v>
      </c>
      <c r="O49" s="95"/>
      <c r="P49" s="130"/>
      <c r="Q49" s="28">
        <f t="shared" si="3"/>
        <v>0</v>
      </c>
      <c r="R49" s="7"/>
    </row>
    <row r="50" spans="5:21" x14ac:dyDescent="0.25">
      <c r="E50" s="5"/>
      <c r="F50" s="120"/>
      <c r="G50" s="100"/>
      <c r="H50" s="100"/>
      <c r="I50" s="105">
        <v>0</v>
      </c>
      <c r="J50" s="106"/>
      <c r="K50" s="98"/>
      <c r="L50" s="100"/>
      <c r="M50" s="100"/>
      <c r="N50" s="95">
        <v>0</v>
      </c>
      <c r="O50" s="95"/>
      <c r="P50" s="130"/>
      <c r="Q50" s="28">
        <f t="shared" si="3"/>
        <v>0</v>
      </c>
      <c r="R50" s="7"/>
      <c r="U50" s="26"/>
    </row>
    <row r="51" spans="5:21" x14ac:dyDescent="0.25">
      <c r="E51" s="5"/>
      <c r="F51" s="120"/>
      <c r="G51" s="100"/>
      <c r="H51" s="100"/>
      <c r="I51" s="105">
        <v>0</v>
      </c>
      <c r="J51" s="106"/>
      <c r="K51" s="98"/>
      <c r="L51" s="100"/>
      <c r="M51" s="100"/>
      <c r="N51" s="95">
        <v>0</v>
      </c>
      <c r="O51" s="95"/>
      <c r="P51" s="130"/>
      <c r="Q51" s="28">
        <f t="shared" si="3"/>
        <v>0</v>
      </c>
      <c r="R51" s="7"/>
    </row>
    <row r="52" spans="5:21" x14ac:dyDescent="0.25">
      <c r="E52" s="5"/>
      <c r="F52" s="120"/>
      <c r="G52" s="100"/>
      <c r="H52" s="100"/>
      <c r="I52" s="105">
        <v>0</v>
      </c>
      <c r="J52" s="106"/>
      <c r="K52" s="98"/>
      <c r="L52" s="100"/>
      <c r="M52" s="100"/>
      <c r="N52" s="95">
        <v>0</v>
      </c>
      <c r="O52" s="95"/>
      <c r="P52" s="130"/>
      <c r="Q52" s="28">
        <f t="shared" si="3"/>
        <v>0</v>
      </c>
      <c r="R52" s="7"/>
    </row>
    <row r="53" spans="5:21" x14ac:dyDescent="0.25">
      <c r="E53" s="5"/>
      <c r="F53" s="120"/>
      <c r="G53" s="100"/>
      <c r="H53" s="100"/>
      <c r="I53" s="105">
        <v>0</v>
      </c>
      <c r="J53" s="106"/>
      <c r="K53" s="98"/>
      <c r="L53" s="100"/>
      <c r="M53" s="100"/>
      <c r="N53" s="95">
        <v>0</v>
      </c>
      <c r="O53" s="95"/>
      <c r="P53" s="130"/>
      <c r="Q53" s="28">
        <f t="shared" si="3"/>
        <v>0</v>
      </c>
      <c r="R53" s="7"/>
    </row>
    <row r="54" spans="5:21" x14ac:dyDescent="0.25">
      <c r="E54" s="5"/>
      <c r="F54" s="120"/>
      <c r="G54" s="100"/>
      <c r="H54" s="100"/>
      <c r="I54" s="105">
        <v>0</v>
      </c>
      <c r="J54" s="106"/>
      <c r="K54" s="98"/>
      <c r="L54" s="100"/>
      <c r="M54" s="100"/>
      <c r="N54" s="95">
        <v>0</v>
      </c>
      <c r="O54" s="95"/>
      <c r="P54" s="130"/>
      <c r="Q54" s="28">
        <f t="shared" si="3"/>
        <v>0</v>
      </c>
      <c r="R54" s="7"/>
    </row>
    <row r="55" spans="5:21" ht="15.75" thickBot="1" x14ac:dyDescent="0.3">
      <c r="E55" s="5"/>
      <c r="F55" s="121"/>
      <c r="G55" s="101" t="s">
        <v>7</v>
      </c>
      <c r="H55" s="101"/>
      <c r="I55" s="122">
        <v>0</v>
      </c>
      <c r="J55" s="123"/>
      <c r="K55" s="99"/>
      <c r="L55" s="101" t="s">
        <v>7</v>
      </c>
      <c r="M55" s="101"/>
      <c r="N55" s="96">
        <v>0</v>
      </c>
      <c r="O55" s="96"/>
      <c r="P55" s="131"/>
      <c r="Q55" s="29">
        <f t="shared" si="3"/>
        <v>0</v>
      </c>
      <c r="R55" s="7"/>
    </row>
    <row r="56" spans="5:21" ht="16.5" thickTop="1" thickBot="1" x14ac:dyDescent="0.3">
      <c r="E56" s="5"/>
      <c r="F56" s="6"/>
      <c r="G56" s="6"/>
      <c r="H56" s="6"/>
      <c r="I56" s="145">
        <f>SUM(I46:J55)</f>
        <v>0</v>
      </c>
      <c r="J56" s="146"/>
      <c r="K56" s="6"/>
      <c r="L56" s="6"/>
      <c r="M56" s="6"/>
      <c r="N56" s="145">
        <f>SUM(N46:O55)</f>
        <v>0</v>
      </c>
      <c r="O56" s="146"/>
      <c r="P56" s="6"/>
      <c r="Q56" s="6"/>
      <c r="R56" s="7"/>
    </row>
    <row r="57" spans="5:21" ht="16.5" thickTop="1" thickBot="1" x14ac:dyDescent="0.3">
      <c r="E57" s="5"/>
      <c r="F57" s="79" t="s">
        <v>13</v>
      </c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1"/>
      <c r="R57" s="7"/>
    </row>
    <row r="58" spans="5:21" ht="15.75" thickBot="1" x14ac:dyDescent="0.3">
      <c r="E58" s="5"/>
      <c r="F58" s="6"/>
      <c r="G58" s="6"/>
      <c r="H58" s="6"/>
      <c r="I58" s="6"/>
      <c r="J58" s="6"/>
      <c r="K58" s="6"/>
      <c r="L58" s="6"/>
      <c r="M58" s="6"/>
      <c r="N58" s="6"/>
      <c r="O58" s="6"/>
      <c r="P58" s="21"/>
      <c r="Q58" s="21"/>
      <c r="R58" s="7"/>
    </row>
    <row r="59" spans="5:21" x14ac:dyDescent="0.25">
      <c r="E59" s="5"/>
      <c r="F59" s="134" t="s">
        <v>14</v>
      </c>
      <c r="G59" s="134"/>
      <c r="H59" s="134"/>
      <c r="I59" s="6"/>
      <c r="J59" s="6"/>
      <c r="K59" s="6"/>
      <c r="L59" s="6"/>
      <c r="M59" s="6"/>
      <c r="N59" s="6"/>
      <c r="O59" s="20"/>
      <c r="P59" s="74">
        <f>SUM(P6,P9)</f>
        <v>3566</v>
      </c>
      <c r="Q59" s="138"/>
      <c r="R59" s="7"/>
    </row>
    <row r="60" spans="5:21" ht="15.75" thickBot="1" x14ac:dyDescent="0.3">
      <c r="E60" s="5"/>
      <c r="F60" s="32"/>
      <c r="G60" s="32"/>
      <c r="H60" s="32"/>
      <c r="I60" s="6"/>
      <c r="J60" s="6"/>
      <c r="K60" s="6"/>
      <c r="L60" s="6"/>
      <c r="M60" s="6"/>
      <c r="N60" s="6"/>
      <c r="O60" s="6"/>
      <c r="P60" s="22"/>
      <c r="Q60" s="22"/>
      <c r="R60" s="7"/>
    </row>
    <row r="61" spans="5:21" x14ac:dyDescent="0.25">
      <c r="E61" s="5"/>
      <c r="F61" s="134" t="s">
        <v>20</v>
      </c>
      <c r="G61" s="134"/>
      <c r="H61" s="134"/>
      <c r="I61" s="6"/>
      <c r="J61" s="6"/>
      <c r="K61" s="6"/>
      <c r="L61" s="6"/>
      <c r="M61" s="6"/>
      <c r="N61" s="6"/>
      <c r="O61" s="6"/>
      <c r="P61" s="74">
        <f>SUM(Q13:Q55)</f>
        <v>0</v>
      </c>
      <c r="Q61" s="138"/>
      <c r="R61" s="7"/>
    </row>
    <row r="62" spans="5:21" ht="15.75" thickBot="1" x14ac:dyDescent="0.3">
      <c r="E62" s="5"/>
      <c r="F62" s="32"/>
      <c r="G62" s="32"/>
      <c r="H62" s="32"/>
      <c r="I62" s="6"/>
      <c r="J62" s="6"/>
      <c r="K62" s="6"/>
      <c r="L62" s="6"/>
      <c r="M62" s="6"/>
      <c r="N62" s="6"/>
      <c r="O62" s="6"/>
      <c r="P62" s="22"/>
      <c r="Q62" s="22"/>
      <c r="R62" s="7"/>
    </row>
    <row r="63" spans="5:21" x14ac:dyDescent="0.25">
      <c r="E63" s="5"/>
      <c r="F63" s="134" t="s">
        <v>21</v>
      </c>
      <c r="G63" s="134"/>
      <c r="H63" s="134"/>
      <c r="I63" s="6"/>
      <c r="J63" s="6"/>
      <c r="K63" s="6"/>
      <c r="L63" s="6"/>
      <c r="M63" s="6"/>
      <c r="N63" s="6"/>
      <c r="O63" s="6"/>
      <c r="P63" s="74">
        <f>P59-P61</f>
        <v>3566</v>
      </c>
      <c r="Q63" s="75"/>
      <c r="R63" s="10"/>
    </row>
    <row r="64" spans="5:21" ht="15.75" thickBot="1" x14ac:dyDescent="0.3">
      <c r="E64" s="5"/>
      <c r="F64" s="33"/>
      <c r="G64" s="33"/>
      <c r="H64" s="33"/>
      <c r="I64" s="6"/>
      <c r="J64" s="6"/>
      <c r="K64" s="6"/>
      <c r="L64" s="6"/>
      <c r="M64" s="6"/>
      <c r="N64" s="6"/>
      <c r="O64" s="6"/>
      <c r="P64" s="23"/>
      <c r="Q64" s="23"/>
      <c r="R64" s="7"/>
    </row>
    <row r="65" spans="5:18" x14ac:dyDescent="0.25">
      <c r="E65" s="5"/>
      <c r="F65" s="134" t="s">
        <v>22</v>
      </c>
      <c r="G65" s="134"/>
      <c r="H65" s="134"/>
      <c r="I65" s="136" t="str">
        <f>IF(P63&lt;0,"RENDA TOTALMENTE COMPROMETIDA","RENDA DENTRO DO ORÇAMENTO")</f>
        <v>RENDA DENTRO DO ORÇAMENTO</v>
      </c>
      <c r="J65" s="137"/>
      <c r="K65" s="137"/>
      <c r="L65" s="137"/>
      <c r="M65" s="137"/>
      <c r="N65" s="137"/>
      <c r="O65" s="137"/>
      <c r="P65" s="137"/>
      <c r="Q65" s="138"/>
      <c r="R65" s="7"/>
    </row>
    <row r="66" spans="5:18" x14ac:dyDescent="0.25">
      <c r="E66" s="5"/>
      <c r="F66" s="31"/>
      <c r="G66" s="31"/>
      <c r="H66" s="31"/>
      <c r="I66" s="6"/>
      <c r="J66" s="6"/>
      <c r="K66" s="6"/>
      <c r="L66" s="6"/>
      <c r="M66" s="6"/>
      <c r="N66" s="6"/>
      <c r="O66" s="6"/>
      <c r="P66" s="6"/>
      <c r="Q66" s="6"/>
      <c r="R66" s="7"/>
    </row>
    <row r="67" spans="5:18" x14ac:dyDescent="0.25">
      <c r="E67" s="5"/>
      <c r="F67" s="135"/>
      <c r="G67" s="135"/>
      <c r="H67" s="135"/>
      <c r="I67" s="135"/>
      <c r="J67" s="135"/>
      <c r="K67" s="135"/>
      <c r="L67" s="135"/>
      <c r="M67" s="135"/>
      <c r="N67" s="135"/>
      <c r="O67" s="135"/>
      <c r="P67" s="135"/>
      <c r="Q67" s="135"/>
      <c r="R67" s="7"/>
    </row>
    <row r="68" spans="5:18" ht="15.75" thickBot="1" x14ac:dyDescent="0.3">
      <c r="E68" s="24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25"/>
    </row>
  </sheetData>
  <mergeCells count="204">
    <mergeCell ref="N23:O23"/>
    <mergeCell ref="I34:J34"/>
    <mergeCell ref="N34:O34"/>
    <mergeCell ref="I45:J45"/>
    <mergeCell ref="N45:O45"/>
    <mergeCell ref="I56:J56"/>
    <mergeCell ref="N56:O56"/>
    <mergeCell ref="F67:Q67"/>
    <mergeCell ref="F61:H61"/>
    <mergeCell ref="P61:Q61"/>
    <mergeCell ref="F63:H63"/>
    <mergeCell ref="P63:Q63"/>
    <mergeCell ref="F65:H65"/>
    <mergeCell ref="I65:Q65"/>
    <mergeCell ref="G55:H55"/>
    <mergeCell ref="I55:J55"/>
    <mergeCell ref="L55:M55"/>
    <mergeCell ref="N55:O55"/>
    <mergeCell ref="F57:Q57"/>
    <mergeCell ref="F59:H59"/>
    <mergeCell ref="P59:Q59"/>
    <mergeCell ref="P46:P55"/>
    <mergeCell ref="G47:H47"/>
    <mergeCell ref="I47:J47"/>
    <mergeCell ref="I52:J52"/>
    <mergeCell ref="L47:M47"/>
    <mergeCell ref="N47:O47"/>
    <mergeCell ref="G48:H48"/>
    <mergeCell ref="I48:J48"/>
    <mergeCell ref="L48:M48"/>
    <mergeCell ref="N48:O48"/>
    <mergeCell ref="G49:H49"/>
    <mergeCell ref="G53:H53"/>
    <mergeCell ref="I53:J53"/>
    <mergeCell ref="L53:M53"/>
    <mergeCell ref="N53:O53"/>
    <mergeCell ref="F46:F55"/>
    <mergeCell ref="G46:H46"/>
    <mergeCell ref="I46:J46"/>
    <mergeCell ref="K46:K55"/>
    <mergeCell ref="L46:M46"/>
    <mergeCell ref="N46:O46"/>
    <mergeCell ref="I49:J49"/>
    <mergeCell ref="L49:M49"/>
    <mergeCell ref="N49:O49"/>
    <mergeCell ref="G50:H50"/>
    <mergeCell ref="I50:J50"/>
    <mergeCell ref="L50:M50"/>
    <mergeCell ref="N50:O50"/>
    <mergeCell ref="L52:M52"/>
    <mergeCell ref="N52:O52"/>
    <mergeCell ref="G54:H54"/>
    <mergeCell ref="I54:J54"/>
    <mergeCell ref="L54:M54"/>
    <mergeCell ref="N54:O54"/>
    <mergeCell ref="G51:H51"/>
    <mergeCell ref="I51:J51"/>
    <mergeCell ref="L51:M51"/>
    <mergeCell ref="N51:O51"/>
    <mergeCell ref="G52:H52"/>
    <mergeCell ref="P35:P44"/>
    <mergeCell ref="G36:H36"/>
    <mergeCell ref="I36:J36"/>
    <mergeCell ref="L36:M36"/>
    <mergeCell ref="N36:O36"/>
    <mergeCell ref="G37:H37"/>
    <mergeCell ref="I37:J37"/>
    <mergeCell ref="L37:M37"/>
    <mergeCell ref="N37:O37"/>
    <mergeCell ref="G38:H38"/>
    <mergeCell ref="G42:H42"/>
    <mergeCell ref="I42:J42"/>
    <mergeCell ref="L42:M42"/>
    <mergeCell ref="N42:O42"/>
    <mergeCell ref="G43:H43"/>
    <mergeCell ref="I43:J43"/>
    <mergeCell ref="L43:M43"/>
    <mergeCell ref="N43:O43"/>
    <mergeCell ref="G40:H40"/>
    <mergeCell ref="I40:J40"/>
    <mergeCell ref="L40:M40"/>
    <mergeCell ref="N40:O40"/>
    <mergeCell ref="G41:H41"/>
    <mergeCell ref="I41:J41"/>
    <mergeCell ref="F35:F44"/>
    <mergeCell ref="G35:H35"/>
    <mergeCell ref="I35:J35"/>
    <mergeCell ref="K35:K44"/>
    <mergeCell ref="L35:M35"/>
    <mergeCell ref="N35:O35"/>
    <mergeCell ref="I38:J38"/>
    <mergeCell ref="L38:M38"/>
    <mergeCell ref="N38:O38"/>
    <mergeCell ref="G39:H39"/>
    <mergeCell ref="I39:J39"/>
    <mergeCell ref="L39:M39"/>
    <mergeCell ref="N39:O39"/>
    <mergeCell ref="L41:M41"/>
    <mergeCell ref="N41:O41"/>
    <mergeCell ref="G44:H44"/>
    <mergeCell ref="I44:J44"/>
    <mergeCell ref="L44:M44"/>
    <mergeCell ref="N44:O44"/>
    <mergeCell ref="P24:P33"/>
    <mergeCell ref="G25:H25"/>
    <mergeCell ref="I25:J25"/>
    <mergeCell ref="L25:M25"/>
    <mergeCell ref="N25:O25"/>
    <mergeCell ref="G26:H26"/>
    <mergeCell ref="I26:J26"/>
    <mergeCell ref="L26:M26"/>
    <mergeCell ref="N26:O26"/>
    <mergeCell ref="G27:H27"/>
    <mergeCell ref="G31:H31"/>
    <mergeCell ref="I31:J31"/>
    <mergeCell ref="L31:M31"/>
    <mergeCell ref="N31:O31"/>
    <mergeCell ref="G32:H32"/>
    <mergeCell ref="I32:J32"/>
    <mergeCell ref="L32:M32"/>
    <mergeCell ref="N32:O32"/>
    <mergeCell ref="G29:H29"/>
    <mergeCell ref="I29:J29"/>
    <mergeCell ref="L29:M29"/>
    <mergeCell ref="N29:O29"/>
    <mergeCell ref="G30:H30"/>
    <mergeCell ref="I30:J30"/>
    <mergeCell ref="G22:H22"/>
    <mergeCell ref="I22:J22"/>
    <mergeCell ref="L22:M22"/>
    <mergeCell ref="N22:O22"/>
    <mergeCell ref="F24:F33"/>
    <mergeCell ref="G24:H24"/>
    <mergeCell ref="I24:J24"/>
    <mergeCell ref="K24:K33"/>
    <mergeCell ref="L24:M24"/>
    <mergeCell ref="N24:O24"/>
    <mergeCell ref="I27:J27"/>
    <mergeCell ref="L27:M27"/>
    <mergeCell ref="N27:O27"/>
    <mergeCell ref="G28:H28"/>
    <mergeCell ref="I28:J28"/>
    <mergeCell ref="L28:M28"/>
    <mergeCell ref="N28:O28"/>
    <mergeCell ref="L30:M30"/>
    <mergeCell ref="N30:O30"/>
    <mergeCell ref="G33:H33"/>
    <mergeCell ref="I33:J33"/>
    <mergeCell ref="L33:M33"/>
    <mergeCell ref="N33:O33"/>
    <mergeCell ref="I23:J23"/>
    <mergeCell ref="G20:H20"/>
    <mergeCell ref="I20:J20"/>
    <mergeCell ref="L20:M20"/>
    <mergeCell ref="N20:O20"/>
    <mergeCell ref="G21:H21"/>
    <mergeCell ref="I21:J21"/>
    <mergeCell ref="L21:M21"/>
    <mergeCell ref="N21:O21"/>
    <mergeCell ref="G18:H18"/>
    <mergeCell ref="I18:J18"/>
    <mergeCell ref="L18:M18"/>
    <mergeCell ref="N18:O18"/>
    <mergeCell ref="G19:H19"/>
    <mergeCell ref="I19:J19"/>
    <mergeCell ref="L19:M19"/>
    <mergeCell ref="N19:O19"/>
    <mergeCell ref="F11:Q11"/>
    <mergeCell ref="F13:F22"/>
    <mergeCell ref="G13:H13"/>
    <mergeCell ref="I13:J13"/>
    <mergeCell ref="K13:K22"/>
    <mergeCell ref="L13:M13"/>
    <mergeCell ref="N13:O13"/>
    <mergeCell ref="P13:P22"/>
    <mergeCell ref="G14:H14"/>
    <mergeCell ref="I14:J14"/>
    <mergeCell ref="G16:H16"/>
    <mergeCell ref="I16:J16"/>
    <mergeCell ref="L16:M16"/>
    <mergeCell ref="N16:O16"/>
    <mergeCell ref="G17:H17"/>
    <mergeCell ref="I17:J17"/>
    <mergeCell ref="L17:M17"/>
    <mergeCell ref="N17:O17"/>
    <mergeCell ref="L14:M14"/>
    <mergeCell ref="N14:O14"/>
    <mergeCell ref="G15:H15"/>
    <mergeCell ref="I15:J15"/>
    <mergeCell ref="L15:M15"/>
    <mergeCell ref="N15:O15"/>
    <mergeCell ref="F8:G8"/>
    <mergeCell ref="J8:K8"/>
    <mergeCell ref="N8:O8"/>
    <mergeCell ref="H9:I9"/>
    <mergeCell ref="L9:M9"/>
    <mergeCell ref="P9:Q9"/>
    <mergeCell ref="F3:Q3"/>
    <mergeCell ref="F5:G5"/>
    <mergeCell ref="J5:K5"/>
    <mergeCell ref="N5:O5"/>
    <mergeCell ref="H6:I6"/>
    <mergeCell ref="L6:M6"/>
    <mergeCell ref="P6:Q6"/>
  </mergeCells>
  <conditionalFormatting sqref="P63:Q63">
    <cfRule type="cellIs" dxfId="3" priority="1" operator="greaterThan">
      <formula>0</formula>
    </cfRule>
    <cfRule type="cellIs" dxfId="2" priority="2" operator="lessThan">
      <formula>0</formula>
    </cfRule>
  </conditionalFormatting>
  <pageMargins left="0.511811024" right="0.511811024" top="0.78740157499999996" bottom="0.78740157499999996" header="0.31496062000000002" footer="0.31496062000000002"/>
  <picture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U68"/>
  <sheetViews>
    <sheetView showGridLines="0" showRowColHeaders="0" workbookViewId="0">
      <selection activeCell="U20" sqref="U20"/>
    </sheetView>
  </sheetViews>
  <sheetFormatPr defaultColWidth="8.7109375" defaultRowHeight="15" x14ac:dyDescent="0.25"/>
  <cols>
    <col min="5" max="5" width="2.7109375" customWidth="1"/>
    <col min="6" max="6" width="5.28515625" customWidth="1"/>
    <col min="7" max="8" width="10.7109375" customWidth="1"/>
    <col min="11" max="11" width="5.28515625" customWidth="1"/>
    <col min="12" max="15" width="10.7109375" customWidth="1"/>
    <col min="16" max="16" width="5.28515625" customWidth="1"/>
    <col min="17" max="17" width="12.140625" bestFit="1" customWidth="1"/>
    <col min="18" max="18" width="2.7109375" customWidth="1"/>
  </cols>
  <sheetData>
    <row r="1" spans="5:18" ht="15.75" thickBot="1" x14ac:dyDescent="0.3"/>
    <row r="2" spans="5:18" ht="15.75" thickBot="1" x14ac:dyDescent="0.3"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"/>
    </row>
    <row r="3" spans="5:18" ht="16.5" thickTop="1" thickBot="1" x14ac:dyDescent="0.3">
      <c r="E3" s="5"/>
      <c r="F3" s="76" t="s">
        <v>0</v>
      </c>
      <c r="G3" s="77"/>
      <c r="H3" s="77"/>
      <c r="I3" s="77"/>
      <c r="J3" s="77"/>
      <c r="K3" s="77"/>
      <c r="L3" s="77"/>
      <c r="M3" s="77"/>
      <c r="N3" s="77"/>
      <c r="O3" s="77"/>
      <c r="P3" s="77"/>
      <c r="Q3" s="78"/>
      <c r="R3" s="7"/>
    </row>
    <row r="4" spans="5:18" ht="15.75" thickTop="1" x14ac:dyDescent="0.25">
      <c r="E4" s="5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7"/>
    </row>
    <row r="5" spans="5:18" ht="15.75" thickBot="1" x14ac:dyDescent="0.3">
      <c r="E5" s="5"/>
      <c r="F5" s="89" t="s">
        <v>15</v>
      </c>
      <c r="G5" s="89"/>
      <c r="H5" s="9"/>
      <c r="I5" s="9"/>
      <c r="J5" s="89" t="s">
        <v>19</v>
      </c>
      <c r="K5" s="89"/>
      <c r="L5" s="6"/>
      <c r="M5" s="6"/>
      <c r="N5" s="91" t="s">
        <v>1</v>
      </c>
      <c r="O5" s="91"/>
      <c r="P5" s="6"/>
      <c r="Q5" s="6"/>
      <c r="R5" s="7"/>
    </row>
    <row r="6" spans="5:18" x14ac:dyDescent="0.25">
      <c r="E6" s="5"/>
      <c r="F6" s="17"/>
      <c r="G6" s="17"/>
      <c r="H6" s="74">
        <v>900</v>
      </c>
      <c r="I6" s="90"/>
      <c r="J6" s="19"/>
      <c r="K6" s="17"/>
      <c r="L6" s="74">
        <v>500</v>
      </c>
      <c r="M6" s="75"/>
      <c r="N6" s="19"/>
      <c r="O6" s="18"/>
      <c r="P6" s="74">
        <f>SUM(H6:L6)</f>
        <v>1400</v>
      </c>
      <c r="Q6" s="75"/>
      <c r="R6" s="10"/>
    </row>
    <row r="7" spans="5:18" x14ac:dyDescent="0.25">
      <c r="E7" s="5"/>
      <c r="F7" s="17"/>
      <c r="G7" s="17"/>
      <c r="H7" s="15"/>
      <c r="I7" s="15"/>
      <c r="J7" s="17"/>
      <c r="K7" s="17"/>
      <c r="L7" s="15"/>
      <c r="M7" s="15"/>
      <c r="N7" s="17"/>
      <c r="O7" s="17"/>
      <c r="P7" s="15"/>
      <c r="Q7" s="15"/>
      <c r="R7" s="7"/>
    </row>
    <row r="8" spans="5:18" ht="15.75" thickBot="1" x14ac:dyDescent="0.3">
      <c r="E8" s="5"/>
      <c r="F8" s="89" t="s">
        <v>16</v>
      </c>
      <c r="G8" s="89"/>
      <c r="H8" s="16"/>
      <c r="I8" s="16"/>
      <c r="J8" s="89" t="s">
        <v>17</v>
      </c>
      <c r="K8" s="89"/>
      <c r="L8" s="16"/>
      <c r="M8" s="16"/>
      <c r="N8" s="91" t="s">
        <v>18</v>
      </c>
      <c r="O8" s="91"/>
      <c r="P8" s="16"/>
      <c r="Q8" s="16"/>
      <c r="R8" s="7"/>
    </row>
    <row r="9" spans="5:18" x14ac:dyDescent="0.25">
      <c r="E9" s="5"/>
      <c r="F9" s="17"/>
      <c r="G9" s="18"/>
      <c r="H9" s="74">
        <v>1600</v>
      </c>
      <c r="I9" s="75"/>
      <c r="J9" s="19"/>
      <c r="K9" s="18"/>
      <c r="L9" s="74">
        <v>566</v>
      </c>
      <c r="M9" s="75"/>
      <c r="N9" s="17"/>
      <c r="O9" s="18"/>
      <c r="P9" s="74">
        <f>SUM(H9,L9)</f>
        <v>2166</v>
      </c>
      <c r="Q9" s="75"/>
      <c r="R9" s="10"/>
    </row>
    <row r="10" spans="5:18" ht="15.75" thickBot="1" x14ac:dyDescent="0.3">
      <c r="E10" s="5"/>
      <c r="F10" s="6"/>
      <c r="G10" s="6"/>
      <c r="H10" s="8"/>
      <c r="I10" s="8"/>
      <c r="J10" s="17"/>
      <c r="K10" s="17"/>
      <c r="L10" s="8"/>
      <c r="M10" s="8"/>
      <c r="N10" s="6"/>
      <c r="O10" s="6"/>
      <c r="P10" s="6"/>
      <c r="Q10" s="6"/>
      <c r="R10" s="7"/>
    </row>
    <row r="11" spans="5:18" ht="16.5" thickTop="1" thickBot="1" x14ac:dyDescent="0.3">
      <c r="E11" s="5"/>
      <c r="F11" s="79" t="s">
        <v>2</v>
      </c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1"/>
      <c r="R11" s="7"/>
    </row>
    <row r="12" spans="5:18" ht="15.75" thickBot="1" x14ac:dyDescent="0.3">
      <c r="E12" s="5"/>
      <c r="F12" s="14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7"/>
    </row>
    <row r="13" spans="5:18" x14ac:dyDescent="0.25">
      <c r="E13" s="5"/>
      <c r="F13" s="82" t="s">
        <v>3</v>
      </c>
      <c r="G13" s="85"/>
      <c r="H13" s="86"/>
      <c r="I13" s="94">
        <v>0</v>
      </c>
      <c r="J13" s="94"/>
      <c r="K13" s="97" t="s">
        <v>4</v>
      </c>
      <c r="L13" s="86"/>
      <c r="M13" s="86"/>
      <c r="N13" s="94">
        <v>0</v>
      </c>
      <c r="O13" s="94"/>
      <c r="P13" s="97" t="s">
        <v>5</v>
      </c>
      <c r="Q13" s="30">
        <f>I13+N13</f>
        <v>0</v>
      </c>
      <c r="R13" s="7"/>
    </row>
    <row r="14" spans="5:18" x14ac:dyDescent="0.25">
      <c r="E14" s="5"/>
      <c r="F14" s="83"/>
      <c r="G14" s="87"/>
      <c r="H14" s="88"/>
      <c r="I14" s="95">
        <v>0</v>
      </c>
      <c r="J14" s="95"/>
      <c r="K14" s="98"/>
      <c r="L14" s="100"/>
      <c r="M14" s="100"/>
      <c r="N14" s="95">
        <v>0</v>
      </c>
      <c r="O14" s="95"/>
      <c r="P14" s="98"/>
      <c r="Q14" s="28">
        <f>SUM(I14,N14)</f>
        <v>0</v>
      </c>
      <c r="R14" s="7"/>
    </row>
    <row r="15" spans="5:18" x14ac:dyDescent="0.25">
      <c r="E15" s="5"/>
      <c r="F15" s="83"/>
      <c r="G15" s="87"/>
      <c r="H15" s="88"/>
      <c r="I15" s="95">
        <v>0</v>
      </c>
      <c r="J15" s="95"/>
      <c r="K15" s="98"/>
      <c r="L15" s="100"/>
      <c r="M15" s="100"/>
      <c r="N15" s="95">
        <v>0</v>
      </c>
      <c r="O15" s="95"/>
      <c r="P15" s="98"/>
      <c r="Q15" s="28">
        <f t="shared" ref="Q15:Q22" si="0">SUM(I15,N15)</f>
        <v>0</v>
      </c>
      <c r="R15" s="7"/>
    </row>
    <row r="16" spans="5:18" x14ac:dyDescent="0.25">
      <c r="E16" s="5"/>
      <c r="F16" s="83"/>
      <c r="G16" s="87"/>
      <c r="H16" s="88"/>
      <c r="I16" s="95">
        <v>0</v>
      </c>
      <c r="J16" s="95"/>
      <c r="K16" s="98"/>
      <c r="L16" s="100"/>
      <c r="M16" s="100"/>
      <c r="N16" s="95">
        <v>0</v>
      </c>
      <c r="O16" s="95"/>
      <c r="P16" s="98"/>
      <c r="Q16" s="28">
        <f t="shared" si="0"/>
        <v>0</v>
      </c>
      <c r="R16" s="7"/>
    </row>
    <row r="17" spans="5:18" x14ac:dyDescent="0.25">
      <c r="E17" s="5"/>
      <c r="F17" s="83"/>
      <c r="G17" s="87"/>
      <c r="H17" s="88"/>
      <c r="I17" s="95">
        <v>0</v>
      </c>
      <c r="J17" s="95"/>
      <c r="K17" s="98"/>
      <c r="L17" s="100"/>
      <c r="M17" s="100"/>
      <c r="N17" s="95">
        <v>0</v>
      </c>
      <c r="O17" s="95"/>
      <c r="P17" s="98"/>
      <c r="Q17" s="28">
        <f t="shared" si="0"/>
        <v>0</v>
      </c>
      <c r="R17" s="7"/>
    </row>
    <row r="18" spans="5:18" x14ac:dyDescent="0.25">
      <c r="E18" s="5"/>
      <c r="F18" s="83"/>
      <c r="G18" s="87"/>
      <c r="H18" s="88"/>
      <c r="I18" s="95">
        <v>0</v>
      </c>
      <c r="J18" s="95"/>
      <c r="K18" s="98"/>
      <c r="L18" s="100"/>
      <c r="M18" s="100"/>
      <c r="N18" s="95">
        <v>0</v>
      </c>
      <c r="O18" s="95"/>
      <c r="P18" s="98"/>
      <c r="Q18" s="28">
        <f t="shared" si="0"/>
        <v>0</v>
      </c>
      <c r="R18" s="7"/>
    </row>
    <row r="19" spans="5:18" x14ac:dyDescent="0.25">
      <c r="E19" s="5"/>
      <c r="F19" s="83"/>
      <c r="G19" s="87"/>
      <c r="H19" s="88"/>
      <c r="I19" s="95">
        <v>0</v>
      </c>
      <c r="J19" s="95"/>
      <c r="K19" s="98"/>
      <c r="L19" s="100"/>
      <c r="M19" s="100"/>
      <c r="N19" s="95">
        <v>0</v>
      </c>
      <c r="O19" s="95"/>
      <c r="P19" s="98"/>
      <c r="Q19" s="28">
        <f t="shared" si="0"/>
        <v>0</v>
      </c>
      <c r="R19" s="7"/>
    </row>
    <row r="20" spans="5:18" x14ac:dyDescent="0.25">
      <c r="E20" s="5"/>
      <c r="F20" s="83"/>
      <c r="G20" s="87"/>
      <c r="H20" s="88"/>
      <c r="I20" s="95">
        <v>0</v>
      </c>
      <c r="J20" s="95"/>
      <c r="K20" s="98"/>
      <c r="L20" s="100"/>
      <c r="M20" s="100"/>
      <c r="N20" s="95">
        <v>0</v>
      </c>
      <c r="O20" s="95"/>
      <c r="P20" s="98"/>
      <c r="Q20" s="28">
        <f t="shared" si="0"/>
        <v>0</v>
      </c>
      <c r="R20" s="7"/>
    </row>
    <row r="21" spans="5:18" x14ac:dyDescent="0.25">
      <c r="E21" s="5"/>
      <c r="F21" s="83"/>
      <c r="G21" s="87"/>
      <c r="H21" s="88"/>
      <c r="I21" s="95">
        <v>0</v>
      </c>
      <c r="J21" s="95"/>
      <c r="K21" s="98"/>
      <c r="L21" s="100"/>
      <c r="M21" s="100"/>
      <c r="N21" s="95">
        <v>0</v>
      </c>
      <c r="O21" s="95"/>
      <c r="P21" s="98"/>
      <c r="Q21" s="28">
        <f t="shared" si="0"/>
        <v>0</v>
      </c>
      <c r="R21" s="7"/>
    </row>
    <row r="22" spans="5:18" ht="15.75" thickBot="1" x14ac:dyDescent="0.3">
      <c r="E22" s="5"/>
      <c r="F22" s="84"/>
      <c r="G22" s="92" t="s">
        <v>7</v>
      </c>
      <c r="H22" s="93"/>
      <c r="I22" s="96">
        <v>0</v>
      </c>
      <c r="J22" s="96"/>
      <c r="K22" s="99"/>
      <c r="L22" s="101" t="s">
        <v>7</v>
      </c>
      <c r="M22" s="101"/>
      <c r="N22" s="96">
        <v>0</v>
      </c>
      <c r="O22" s="96"/>
      <c r="P22" s="99"/>
      <c r="Q22" s="29">
        <f t="shared" si="0"/>
        <v>0</v>
      </c>
      <c r="R22" s="7"/>
    </row>
    <row r="23" spans="5:18" ht="16.5" thickTop="1" thickBot="1" x14ac:dyDescent="0.3">
      <c r="E23" s="5"/>
      <c r="F23" s="6"/>
      <c r="G23" s="6"/>
      <c r="H23" s="6"/>
      <c r="I23" s="145">
        <f>SUM(I13:J22)</f>
        <v>0</v>
      </c>
      <c r="J23" s="146"/>
      <c r="K23" s="6"/>
      <c r="L23" s="6"/>
      <c r="M23" s="6"/>
      <c r="N23" s="145">
        <f>SUM(N13:O22)</f>
        <v>0</v>
      </c>
      <c r="O23" s="146"/>
      <c r="P23" s="6"/>
      <c r="Q23" s="6"/>
      <c r="R23" s="7"/>
    </row>
    <row r="24" spans="5:18" ht="15.75" thickTop="1" x14ac:dyDescent="0.25">
      <c r="E24" s="5"/>
      <c r="F24" s="111" t="s">
        <v>6</v>
      </c>
      <c r="G24" s="112"/>
      <c r="H24" s="113"/>
      <c r="I24" s="103">
        <v>0</v>
      </c>
      <c r="J24" s="104"/>
      <c r="K24" s="116" t="s">
        <v>8</v>
      </c>
      <c r="L24" s="113"/>
      <c r="M24" s="113"/>
      <c r="N24" s="115">
        <v>0</v>
      </c>
      <c r="O24" s="115"/>
      <c r="P24" s="102" t="s">
        <v>5</v>
      </c>
      <c r="Q24" s="27">
        <f>SUM(I24,N24)</f>
        <v>0</v>
      </c>
      <c r="R24" s="7"/>
    </row>
    <row r="25" spans="5:18" x14ac:dyDescent="0.25">
      <c r="E25" s="5"/>
      <c r="F25" s="83"/>
      <c r="G25" s="114"/>
      <c r="H25" s="100"/>
      <c r="I25" s="105">
        <v>0</v>
      </c>
      <c r="J25" s="106"/>
      <c r="K25" s="117"/>
      <c r="L25" s="100"/>
      <c r="M25" s="100"/>
      <c r="N25" s="95">
        <v>0</v>
      </c>
      <c r="O25" s="95"/>
      <c r="P25" s="98"/>
      <c r="Q25" s="28">
        <f t="shared" ref="Q25:Q33" si="1">SUM(I25,N25)</f>
        <v>0</v>
      </c>
      <c r="R25" s="7"/>
    </row>
    <row r="26" spans="5:18" x14ac:dyDescent="0.25">
      <c r="E26" s="5"/>
      <c r="F26" s="83"/>
      <c r="G26" s="114"/>
      <c r="H26" s="100"/>
      <c r="I26" s="107">
        <v>0</v>
      </c>
      <c r="J26" s="108"/>
      <c r="K26" s="117"/>
      <c r="L26" s="100"/>
      <c r="M26" s="100"/>
      <c r="N26" s="95">
        <v>0</v>
      </c>
      <c r="O26" s="95"/>
      <c r="P26" s="98"/>
      <c r="Q26" s="28">
        <f t="shared" si="1"/>
        <v>0</v>
      </c>
      <c r="R26" s="7"/>
    </row>
    <row r="27" spans="5:18" x14ac:dyDescent="0.25">
      <c r="E27" s="5"/>
      <c r="F27" s="83"/>
      <c r="G27" s="114"/>
      <c r="H27" s="100"/>
      <c r="I27" s="109">
        <v>0</v>
      </c>
      <c r="J27" s="110"/>
      <c r="K27" s="117"/>
      <c r="L27" s="100"/>
      <c r="M27" s="100"/>
      <c r="N27" s="95">
        <v>0</v>
      </c>
      <c r="O27" s="95"/>
      <c r="P27" s="98"/>
      <c r="Q27" s="28">
        <f t="shared" si="1"/>
        <v>0</v>
      </c>
      <c r="R27" s="7"/>
    </row>
    <row r="28" spans="5:18" x14ac:dyDescent="0.25">
      <c r="E28" s="5"/>
      <c r="F28" s="83"/>
      <c r="G28" s="114"/>
      <c r="H28" s="100"/>
      <c r="I28" s="109">
        <v>0</v>
      </c>
      <c r="J28" s="110"/>
      <c r="K28" s="117"/>
      <c r="L28" s="100"/>
      <c r="M28" s="100"/>
      <c r="N28" s="95">
        <v>0</v>
      </c>
      <c r="O28" s="95"/>
      <c r="P28" s="98"/>
      <c r="Q28" s="28">
        <f t="shared" si="1"/>
        <v>0</v>
      </c>
      <c r="R28" s="7"/>
    </row>
    <row r="29" spans="5:18" x14ac:dyDescent="0.25">
      <c r="E29" s="5"/>
      <c r="F29" s="83"/>
      <c r="G29" s="114"/>
      <c r="H29" s="100"/>
      <c r="I29" s="109">
        <v>0</v>
      </c>
      <c r="J29" s="110"/>
      <c r="K29" s="117"/>
      <c r="L29" s="100"/>
      <c r="M29" s="100"/>
      <c r="N29" s="95">
        <v>0</v>
      </c>
      <c r="O29" s="95"/>
      <c r="P29" s="98"/>
      <c r="Q29" s="28">
        <f t="shared" si="1"/>
        <v>0</v>
      </c>
      <c r="R29" s="7"/>
    </row>
    <row r="30" spans="5:18" x14ac:dyDescent="0.25">
      <c r="E30" s="5"/>
      <c r="F30" s="83"/>
      <c r="G30" s="114"/>
      <c r="H30" s="100"/>
      <c r="I30" s="109">
        <v>0</v>
      </c>
      <c r="J30" s="110"/>
      <c r="K30" s="117"/>
      <c r="L30" s="100"/>
      <c r="M30" s="100"/>
      <c r="N30" s="95">
        <v>0</v>
      </c>
      <c r="O30" s="95"/>
      <c r="P30" s="98"/>
      <c r="Q30" s="28">
        <f t="shared" si="1"/>
        <v>0</v>
      </c>
      <c r="R30" s="7"/>
    </row>
    <row r="31" spans="5:18" x14ac:dyDescent="0.25">
      <c r="E31" s="5"/>
      <c r="F31" s="83"/>
      <c r="G31" s="114"/>
      <c r="H31" s="100"/>
      <c r="I31" s="109">
        <v>0</v>
      </c>
      <c r="J31" s="110"/>
      <c r="K31" s="117"/>
      <c r="L31" s="100"/>
      <c r="M31" s="100"/>
      <c r="N31" s="95">
        <v>0</v>
      </c>
      <c r="O31" s="95"/>
      <c r="P31" s="98"/>
      <c r="Q31" s="28">
        <f t="shared" si="1"/>
        <v>0</v>
      </c>
      <c r="R31" s="7"/>
    </row>
    <row r="32" spans="5:18" x14ac:dyDescent="0.25">
      <c r="E32" s="5"/>
      <c r="F32" s="83"/>
      <c r="G32" s="124"/>
      <c r="H32" s="125"/>
      <c r="I32" s="109">
        <v>0</v>
      </c>
      <c r="J32" s="110"/>
      <c r="K32" s="117"/>
      <c r="L32" s="100"/>
      <c r="M32" s="100"/>
      <c r="N32" s="95">
        <v>0</v>
      </c>
      <c r="O32" s="95"/>
      <c r="P32" s="98"/>
      <c r="Q32" s="28">
        <f t="shared" si="1"/>
        <v>0</v>
      </c>
      <c r="R32" s="7"/>
    </row>
    <row r="33" spans="5:18" ht="15.75" thickBot="1" x14ac:dyDescent="0.3">
      <c r="E33" s="5"/>
      <c r="F33" s="84"/>
      <c r="G33" s="92" t="s">
        <v>7</v>
      </c>
      <c r="H33" s="93"/>
      <c r="I33" s="122">
        <v>0</v>
      </c>
      <c r="J33" s="123"/>
      <c r="K33" s="118"/>
      <c r="L33" s="101" t="s">
        <v>7</v>
      </c>
      <c r="M33" s="101"/>
      <c r="N33" s="96">
        <v>0</v>
      </c>
      <c r="O33" s="96"/>
      <c r="P33" s="99"/>
      <c r="Q33" s="29">
        <f t="shared" si="1"/>
        <v>0</v>
      </c>
      <c r="R33" s="7"/>
    </row>
    <row r="34" spans="5:18" ht="16.5" thickTop="1" thickBot="1" x14ac:dyDescent="0.3">
      <c r="E34" s="5"/>
      <c r="F34" s="6"/>
      <c r="G34" s="6"/>
      <c r="H34" s="6"/>
      <c r="I34" s="145">
        <f>SUM(I24:J33)</f>
        <v>0</v>
      </c>
      <c r="J34" s="146"/>
      <c r="K34" s="6"/>
      <c r="L34" s="6"/>
      <c r="M34" s="6"/>
      <c r="N34" s="145">
        <f>SUM(N24:O33)</f>
        <v>0</v>
      </c>
      <c r="O34" s="146"/>
      <c r="P34" s="6"/>
      <c r="Q34" s="6"/>
      <c r="R34" s="7"/>
    </row>
    <row r="35" spans="5:18" ht="15.75" thickTop="1" x14ac:dyDescent="0.25">
      <c r="E35" s="5"/>
      <c r="F35" s="119" t="s">
        <v>9</v>
      </c>
      <c r="G35" s="113"/>
      <c r="H35" s="113"/>
      <c r="I35" s="115">
        <v>0</v>
      </c>
      <c r="J35" s="115"/>
      <c r="K35" s="126" t="s">
        <v>10</v>
      </c>
      <c r="L35" s="113"/>
      <c r="M35" s="113"/>
      <c r="N35" s="115">
        <v>0</v>
      </c>
      <c r="O35" s="115"/>
      <c r="P35" s="129" t="s">
        <v>5</v>
      </c>
      <c r="Q35" s="27">
        <f>SUM(I35,N35)</f>
        <v>0</v>
      </c>
      <c r="R35" s="7"/>
    </row>
    <row r="36" spans="5:18" x14ac:dyDescent="0.25">
      <c r="E36" s="5"/>
      <c r="F36" s="120"/>
      <c r="G36" s="100"/>
      <c r="H36" s="100"/>
      <c r="I36" s="95">
        <v>0</v>
      </c>
      <c r="J36" s="95"/>
      <c r="K36" s="127"/>
      <c r="L36" s="100"/>
      <c r="M36" s="100"/>
      <c r="N36" s="95">
        <v>0</v>
      </c>
      <c r="O36" s="95"/>
      <c r="P36" s="130"/>
      <c r="Q36" s="28">
        <f t="shared" ref="Q36:Q44" si="2">SUM(I36,N36)</f>
        <v>0</v>
      </c>
      <c r="R36" s="7"/>
    </row>
    <row r="37" spans="5:18" x14ac:dyDescent="0.25">
      <c r="E37" s="5"/>
      <c r="F37" s="120"/>
      <c r="G37" s="100"/>
      <c r="H37" s="100"/>
      <c r="I37" s="95">
        <v>0</v>
      </c>
      <c r="J37" s="95"/>
      <c r="K37" s="127"/>
      <c r="L37" s="100"/>
      <c r="M37" s="100"/>
      <c r="N37" s="95">
        <v>0</v>
      </c>
      <c r="O37" s="95"/>
      <c r="P37" s="130"/>
      <c r="Q37" s="28">
        <f t="shared" si="2"/>
        <v>0</v>
      </c>
      <c r="R37" s="7"/>
    </row>
    <row r="38" spans="5:18" x14ac:dyDescent="0.25">
      <c r="E38" s="5"/>
      <c r="F38" s="120"/>
      <c r="G38" s="100"/>
      <c r="H38" s="100"/>
      <c r="I38" s="95">
        <v>0</v>
      </c>
      <c r="J38" s="95"/>
      <c r="K38" s="127"/>
      <c r="L38" s="100"/>
      <c r="M38" s="100"/>
      <c r="N38" s="95">
        <v>0</v>
      </c>
      <c r="O38" s="95"/>
      <c r="P38" s="130"/>
      <c r="Q38" s="28">
        <f t="shared" si="2"/>
        <v>0</v>
      </c>
      <c r="R38" s="7"/>
    </row>
    <row r="39" spans="5:18" x14ac:dyDescent="0.25">
      <c r="E39" s="5"/>
      <c r="F39" s="120"/>
      <c r="G39" s="100"/>
      <c r="H39" s="100"/>
      <c r="I39" s="95">
        <v>0</v>
      </c>
      <c r="J39" s="95"/>
      <c r="K39" s="127"/>
      <c r="L39" s="100"/>
      <c r="M39" s="100"/>
      <c r="N39" s="95">
        <v>0</v>
      </c>
      <c r="O39" s="95"/>
      <c r="P39" s="130"/>
      <c r="Q39" s="28">
        <f t="shared" si="2"/>
        <v>0</v>
      </c>
      <c r="R39" s="7"/>
    </row>
    <row r="40" spans="5:18" x14ac:dyDescent="0.25">
      <c r="E40" s="5"/>
      <c r="F40" s="120"/>
      <c r="G40" s="100"/>
      <c r="H40" s="100"/>
      <c r="I40" s="95">
        <v>0</v>
      </c>
      <c r="J40" s="95"/>
      <c r="K40" s="127"/>
      <c r="L40" s="100"/>
      <c r="M40" s="100"/>
      <c r="N40" s="95">
        <v>0</v>
      </c>
      <c r="O40" s="95"/>
      <c r="P40" s="130"/>
      <c r="Q40" s="28">
        <f t="shared" si="2"/>
        <v>0</v>
      </c>
      <c r="R40" s="7"/>
    </row>
    <row r="41" spans="5:18" x14ac:dyDescent="0.25">
      <c r="E41" s="5"/>
      <c r="F41" s="120"/>
      <c r="G41" s="100"/>
      <c r="H41" s="100"/>
      <c r="I41" s="95">
        <v>0</v>
      </c>
      <c r="J41" s="95"/>
      <c r="K41" s="127"/>
      <c r="L41" s="100"/>
      <c r="M41" s="100"/>
      <c r="N41" s="95">
        <v>0</v>
      </c>
      <c r="O41" s="95"/>
      <c r="P41" s="130"/>
      <c r="Q41" s="28">
        <f t="shared" si="2"/>
        <v>0</v>
      </c>
      <c r="R41" s="7"/>
    </row>
    <row r="42" spans="5:18" x14ac:dyDescent="0.25">
      <c r="E42" s="5"/>
      <c r="F42" s="120"/>
      <c r="G42" s="100"/>
      <c r="H42" s="100"/>
      <c r="I42" s="95">
        <v>0</v>
      </c>
      <c r="J42" s="95"/>
      <c r="K42" s="127"/>
      <c r="L42" s="100"/>
      <c r="M42" s="100"/>
      <c r="N42" s="95">
        <v>0</v>
      </c>
      <c r="O42" s="95"/>
      <c r="P42" s="130"/>
      <c r="Q42" s="28">
        <f t="shared" si="2"/>
        <v>0</v>
      </c>
      <c r="R42" s="7"/>
    </row>
    <row r="43" spans="5:18" x14ac:dyDescent="0.25">
      <c r="E43" s="5"/>
      <c r="F43" s="120"/>
      <c r="G43" s="100"/>
      <c r="H43" s="100"/>
      <c r="I43" s="95">
        <v>0</v>
      </c>
      <c r="J43" s="95"/>
      <c r="K43" s="127"/>
      <c r="L43" s="100"/>
      <c r="M43" s="100"/>
      <c r="N43" s="95">
        <v>0</v>
      </c>
      <c r="O43" s="95"/>
      <c r="P43" s="130"/>
      <c r="Q43" s="28">
        <f t="shared" si="2"/>
        <v>0</v>
      </c>
      <c r="R43" s="7"/>
    </row>
    <row r="44" spans="5:18" ht="15.75" thickBot="1" x14ac:dyDescent="0.3">
      <c r="E44" s="5"/>
      <c r="F44" s="121"/>
      <c r="G44" s="101" t="s">
        <v>7</v>
      </c>
      <c r="H44" s="101"/>
      <c r="I44" s="96">
        <v>0</v>
      </c>
      <c r="J44" s="96"/>
      <c r="K44" s="128"/>
      <c r="L44" s="101" t="s">
        <v>7</v>
      </c>
      <c r="M44" s="101"/>
      <c r="N44" s="96">
        <v>0</v>
      </c>
      <c r="O44" s="96"/>
      <c r="P44" s="131"/>
      <c r="Q44" s="29">
        <f t="shared" si="2"/>
        <v>0</v>
      </c>
      <c r="R44" s="7"/>
    </row>
    <row r="45" spans="5:18" ht="16.5" thickTop="1" thickBot="1" x14ac:dyDescent="0.3">
      <c r="E45" s="5"/>
      <c r="F45" s="6"/>
      <c r="G45" s="6"/>
      <c r="H45" s="6"/>
      <c r="I45" s="145">
        <f>SUM(I35:J44)</f>
        <v>0</v>
      </c>
      <c r="J45" s="146"/>
      <c r="K45" s="6"/>
      <c r="L45" s="6"/>
      <c r="M45" s="6"/>
      <c r="N45" s="145">
        <f>SUM(N35:O44)</f>
        <v>0</v>
      </c>
      <c r="O45" s="146"/>
      <c r="P45" s="6"/>
      <c r="Q45" s="6"/>
      <c r="R45" s="7"/>
    </row>
    <row r="46" spans="5:18" ht="15.75" thickTop="1" x14ac:dyDescent="0.25">
      <c r="E46" s="5"/>
      <c r="F46" s="119" t="s">
        <v>11</v>
      </c>
      <c r="G46" s="113"/>
      <c r="H46" s="113"/>
      <c r="I46" s="132">
        <v>0</v>
      </c>
      <c r="J46" s="133"/>
      <c r="K46" s="102" t="s">
        <v>12</v>
      </c>
      <c r="L46" s="113"/>
      <c r="M46" s="113"/>
      <c r="N46" s="115">
        <v>0</v>
      </c>
      <c r="O46" s="115"/>
      <c r="P46" s="129" t="s">
        <v>5</v>
      </c>
      <c r="Q46" s="27">
        <f>SUM(I46,N46)</f>
        <v>0</v>
      </c>
      <c r="R46" s="7"/>
    </row>
    <row r="47" spans="5:18" x14ac:dyDescent="0.25">
      <c r="E47" s="5"/>
      <c r="F47" s="120"/>
      <c r="G47" s="100"/>
      <c r="H47" s="100"/>
      <c r="I47" s="105">
        <v>0</v>
      </c>
      <c r="J47" s="106"/>
      <c r="K47" s="98"/>
      <c r="L47" s="100"/>
      <c r="M47" s="100"/>
      <c r="N47" s="95">
        <v>0</v>
      </c>
      <c r="O47" s="95"/>
      <c r="P47" s="130"/>
      <c r="Q47" s="28">
        <f t="shared" ref="Q47:Q55" si="3">SUM(I47,N47)</f>
        <v>0</v>
      </c>
      <c r="R47" s="7"/>
    </row>
    <row r="48" spans="5:18" x14ac:dyDescent="0.25">
      <c r="E48" s="5"/>
      <c r="F48" s="120"/>
      <c r="G48" s="100"/>
      <c r="H48" s="100"/>
      <c r="I48" s="105">
        <v>0</v>
      </c>
      <c r="J48" s="106"/>
      <c r="K48" s="98"/>
      <c r="L48" s="100"/>
      <c r="M48" s="100"/>
      <c r="N48" s="95">
        <v>0</v>
      </c>
      <c r="O48" s="95"/>
      <c r="P48" s="130"/>
      <c r="Q48" s="28">
        <f t="shared" si="3"/>
        <v>0</v>
      </c>
      <c r="R48" s="7"/>
    </row>
    <row r="49" spans="5:21" x14ac:dyDescent="0.25">
      <c r="E49" s="5"/>
      <c r="F49" s="120"/>
      <c r="G49" s="100"/>
      <c r="H49" s="100"/>
      <c r="I49" s="105">
        <v>0</v>
      </c>
      <c r="J49" s="106"/>
      <c r="K49" s="98"/>
      <c r="L49" s="100"/>
      <c r="M49" s="100"/>
      <c r="N49" s="95">
        <v>0</v>
      </c>
      <c r="O49" s="95"/>
      <c r="P49" s="130"/>
      <c r="Q49" s="28">
        <f t="shared" si="3"/>
        <v>0</v>
      </c>
      <c r="R49" s="7"/>
    </row>
    <row r="50" spans="5:21" x14ac:dyDescent="0.25">
      <c r="E50" s="5"/>
      <c r="F50" s="120"/>
      <c r="G50" s="100"/>
      <c r="H50" s="100"/>
      <c r="I50" s="105">
        <v>0</v>
      </c>
      <c r="J50" s="106"/>
      <c r="K50" s="98"/>
      <c r="L50" s="100"/>
      <c r="M50" s="100"/>
      <c r="N50" s="95">
        <v>0</v>
      </c>
      <c r="O50" s="95"/>
      <c r="P50" s="130"/>
      <c r="Q50" s="28">
        <f t="shared" si="3"/>
        <v>0</v>
      </c>
      <c r="R50" s="7"/>
      <c r="U50" s="26"/>
    </row>
    <row r="51" spans="5:21" x14ac:dyDescent="0.25">
      <c r="E51" s="5"/>
      <c r="F51" s="120"/>
      <c r="G51" s="100"/>
      <c r="H51" s="100"/>
      <c r="I51" s="105">
        <v>0</v>
      </c>
      <c r="J51" s="106"/>
      <c r="K51" s="98"/>
      <c r="L51" s="100"/>
      <c r="M51" s="100"/>
      <c r="N51" s="95">
        <v>0</v>
      </c>
      <c r="O51" s="95"/>
      <c r="P51" s="130"/>
      <c r="Q51" s="28">
        <f t="shared" si="3"/>
        <v>0</v>
      </c>
      <c r="R51" s="7"/>
    </row>
    <row r="52" spans="5:21" x14ac:dyDescent="0.25">
      <c r="E52" s="5"/>
      <c r="F52" s="120"/>
      <c r="G52" s="100"/>
      <c r="H52" s="100"/>
      <c r="I52" s="105">
        <v>0</v>
      </c>
      <c r="J52" s="106"/>
      <c r="K52" s="98"/>
      <c r="L52" s="100"/>
      <c r="M52" s="100"/>
      <c r="N52" s="95">
        <v>0</v>
      </c>
      <c r="O52" s="95"/>
      <c r="P52" s="130"/>
      <c r="Q52" s="28">
        <f t="shared" si="3"/>
        <v>0</v>
      </c>
      <c r="R52" s="7"/>
    </row>
    <row r="53" spans="5:21" x14ac:dyDescent="0.25">
      <c r="E53" s="5"/>
      <c r="F53" s="120"/>
      <c r="G53" s="100"/>
      <c r="H53" s="100"/>
      <c r="I53" s="105">
        <v>0</v>
      </c>
      <c r="J53" s="106"/>
      <c r="K53" s="98"/>
      <c r="L53" s="100"/>
      <c r="M53" s="100"/>
      <c r="N53" s="95">
        <v>0</v>
      </c>
      <c r="O53" s="95"/>
      <c r="P53" s="130"/>
      <c r="Q53" s="28">
        <f t="shared" si="3"/>
        <v>0</v>
      </c>
      <c r="R53" s="7"/>
    </row>
    <row r="54" spans="5:21" x14ac:dyDescent="0.25">
      <c r="E54" s="5"/>
      <c r="F54" s="120"/>
      <c r="G54" s="100"/>
      <c r="H54" s="100"/>
      <c r="I54" s="105">
        <v>0</v>
      </c>
      <c r="J54" s="106"/>
      <c r="K54" s="98"/>
      <c r="L54" s="100"/>
      <c r="M54" s="100"/>
      <c r="N54" s="95">
        <v>0</v>
      </c>
      <c r="O54" s="95"/>
      <c r="P54" s="130"/>
      <c r="Q54" s="28">
        <f t="shared" si="3"/>
        <v>0</v>
      </c>
      <c r="R54" s="7"/>
    </row>
    <row r="55" spans="5:21" ht="15.75" thickBot="1" x14ac:dyDescent="0.3">
      <c r="E55" s="5"/>
      <c r="F55" s="121"/>
      <c r="G55" s="101" t="s">
        <v>7</v>
      </c>
      <c r="H55" s="101"/>
      <c r="I55" s="122">
        <v>0</v>
      </c>
      <c r="J55" s="123"/>
      <c r="K55" s="99"/>
      <c r="L55" s="101" t="s">
        <v>7</v>
      </c>
      <c r="M55" s="101"/>
      <c r="N55" s="96">
        <v>0</v>
      </c>
      <c r="O55" s="96"/>
      <c r="P55" s="131"/>
      <c r="Q55" s="29">
        <f t="shared" si="3"/>
        <v>0</v>
      </c>
      <c r="R55" s="7"/>
    </row>
    <row r="56" spans="5:21" ht="16.5" thickTop="1" thickBot="1" x14ac:dyDescent="0.3">
      <c r="E56" s="5"/>
      <c r="F56" s="6"/>
      <c r="G56" s="6"/>
      <c r="H56" s="6"/>
      <c r="I56" s="145">
        <f>SUM(I46:J55)</f>
        <v>0</v>
      </c>
      <c r="J56" s="146"/>
      <c r="K56" s="6"/>
      <c r="L56" s="6"/>
      <c r="M56" s="6"/>
      <c r="N56" s="145">
        <f>SUM(N46:O55)</f>
        <v>0</v>
      </c>
      <c r="O56" s="146"/>
      <c r="P56" s="6"/>
      <c r="Q56" s="6"/>
      <c r="R56" s="7"/>
    </row>
    <row r="57" spans="5:21" ht="16.5" thickTop="1" thickBot="1" x14ac:dyDescent="0.3">
      <c r="E57" s="5"/>
      <c r="F57" s="79" t="s">
        <v>13</v>
      </c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1"/>
      <c r="R57" s="7"/>
    </row>
    <row r="58" spans="5:21" ht="15.75" thickBot="1" x14ac:dyDescent="0.3">
      <c r="E58" s="5"/>
      <c r="F58" s="6"/>
      <c r="G58" s="6"/>
      <c r="H58" s="6"/>
      <c r="I58" s="6"/>
      <c r="J58" s="6"/>
      <c r="K58" s="6"/>
      <c r="L58" s="6"/>
      <c r="M58" s="6"/>
      <c r="N58" s="6"/>
      <c r="O58" s="6"/>
      <c r="P58" s="21"/>
      <c r="Q58" s="21"/>
      <c r="R58" s="7"/>
    </row>
    <row r="59" spans="5:21" x14ac:dyDescent="0.25">
      <c r="E59" s="5"/>
      <c r="F59" s="134" t="s">
        <v>14</v>
      </c>
      <c r="G59" s="134"/>
      <c r="H59" s="134"/>
      <c r="I59" s="6"/>
      <c r="J59" s="6"/>
      <c r="K59" s="6"/>
      <c r="L59" s="6"/>
      <c r="M59" s="6"/>
      <c r="N59" s="6"/>
      <c r="O59" s="20"/>
      <c r="P59" s="74">
        <f>SUM(P6,P9)</f>
        <v>3566</v>
      </c>
      <c r="Q59" s="138"/>
      <c r="R59" s="7"/>
    </row>
    <row r="60" spans="5:21" ht="15.75" thickBot="1" x14ac:dyDescent="0.3">
      <c r="E60" s="5"/>
      <c r="F60" s="32"/>
      <c r="G60" s="32"/>
      <c r="H60" s="32"/>
      <c r="I60" s="6"/>
      <c r="J60" s="6"/>
      <c r="K60" s="6"/>
      <c r="L60" s="6"/>
      <c r="M60" s="6"/>
      <c r="N60" s="6"/>
      <c r="O60" s="6"/>
      <c r="P60" s="22"/>
      <c r="Q60" s="22"/>
      <c r="R60" s="7"/>
    </row>
    <row r="61" spans="5:21" x14ac:dyDescent="0.25">
      <c r="E61" s="5"/>
      <c r="F61" s="134" t="s">
        <v>20</v>
      </c>
      <c r="G61" s="134"/>
      <c r="H61" s="134"/>
      <c r="I61" s="6"/>
      <c r="J61" s="6"/>
      <c r="K61" s="6"/>
      <c r="L61" s="6"/>
      <c r="M61" s="6"/>
      <c r="N61" s="6"/>
      <c r="O61" s="6"/>
      <c r="P61" s="74">
        <f>SUM(Q13:Q55)</f>
        <v>0</v>
      </c>
      <c r="Q61" s="138"/>
      <c r="R61" s="7"/>
    </row>
    <row r="62" spans="5:21" ht="15.75" thickBot="1" x14ac:dyDescent="0.3">
      <c r="E62" s="5"/>
      <c r="F62" s="32"/>
      <c r="G62" s="32"/>
      <c r="H62" s="32"/>
      <c r="I62" s="6"/>
      <c r="J62" s="6"/>
      <c r="K62" s="6"/>
      <c r="L62" s="6"/>
      <c r="M62" s="6"/>
      <c r="N62" s="6"/>
      <c r="O62" s="6"/>
      <c r="P62" s="22"/>
      <c r="Q62" s="22"/>
      <c r="R62" s="7"/>
    </row>
    <row r="63" spans="5:21" x14ac:dyDescent="0.25">
      <c r="E63" s="5"/>
      <c r="F63" s="134" t="s">
        <v>21</v>
      </c>
      <c r="G63" s="134"/>
      <c r="H63" s="134"/>
      <c r="I63" s="6"/>
      <c r="J63" s="6"/>
      <c r="K63" s="6"/>
      <c r="L63" s="6"/>
      <c r="M63" s="6"/>
      <c r="N63" s="6"/>
      <c r="O63" s="6"/>
      <c r="P63" s="74">
        <f>P59-P61</f>
        <v>3566</v>
      </c>
      <c r="Q63" s="75"/>
      <c r="R63" s="10"/>
    </row>
    <row r="64" spans="5:21" ht="15.75" thickBot="1" x14ac:dyDescent="0.3">
      <c r="E64" s="5"/>
      <c r="F64" s="33"/>
      <c r="G64" s="33"/>
      <c r="H64" s="33"/>
      <c r="I64" s="6"/>
      <c r="J64" s="6"/>
      <c r="K64" s="6"/>
      <c r="L64" s="6"/>
      <c r="M64" s="6"/>
      <c r="N64" s="6"/>
      <c r="O64" s="6"/>
      <c r="P64" s="23"/>
      <c r="Q64" s="23"/>
      <c r="R64" s="7"/>
    </row>
    <row r="65" spans="5:18" x14ac:dyDescent="0.25">
      <c r="E65" s="5"/>
      <c r="F65" s="134" t="s">
        <v>22</v>
      </c>
      <c r="G65" s="134"/>
      <c r="H65" s="134"/>
      <c r="I65" s="136" t="str">
        <f>IF(P63&lt;0,"RENDA TOTALMENTE COMPROMETIDA","RENDA DENTRO DO ORÇAMENTO")</f>
        <v>RENDA DENTRO DO ORÇAMENTO</v>
      </c>
      <c r="J65" s="137"/>
      <c r="K65" s="137"/>
      <c r="L65" s="137"/>
      <c r="M65" s="137"/>
      <c r="N65" s="137"/>
      <c r="O65" s="137"/>
      <c r="P65" s="137"/>
      <c r="Q65" s="138"/>
      <c r="R65" s="7"/>
    </row>
    <row r="66" spans="5:18" x14ac:dyDescent="0.25">
      <c r="E66" s="5"/>
      <c r="F66" s="31"/>
      <c r="G66" s="31"/>
      <c r="H66" s="31"/>
      <c r="I66" s="6"/>
      <c r="J66" s="6"/>
      <c r="K66" s="6"/>
      <c r="L66" s="6"/>
      <c r="M66" s="6"/>
      <c r="N66" s="6"/>
      <c r="O66" s="6"/>
      <c r="P66" s="6"/>
      <c r="Q66" s="6"/>
      <c r="R66" s="7"/>
    </row>
    <row r="67" spans="5:18" x14ac:dyDescent="0.25">
      <c r="E67" s="5"/>
      <c r="F67" s="135"/>
      <c r="G67" s="135"/>
      <c r="H67" s="135"/>
      <c r="I67" s="135"/>
      <c r="J67" s="135"/>
      <c r="K67" s="135"/>
      <c r="L67" s="135"/>
      <c r="M67" s="135"/>
      <c r="N67" s="135"/>
      <c r="O67" s="135"/>
      <c r="P67" s="135"/>
      <c r="Q67" s="135"/>
      <c r="R67" s="7"/>
    </row>
    <row r="68" spans="5:18" ht="15.75" thickBot="1" x14ac:dyDescent="0.3">
      <c r="E68" s="24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25"/>
    </row>
  </sheetData>
  <mergeCells count="204">
    <mergeCell ref="N23:O23"/>
    <mergeCell ref="I34:J34"/>
    <mergeCell ref="N34:O34"/>
    <mergeCell ref="I45:J45"/>
    <mergeCell ref="N45:O45"/>
    <mergeCell ref="I56:J56"/>
    <mergeCell ref="N56:O56"/>
    <mergeCell ref="F67:Q67"/>
    <mergeCell ref="F61:H61"/>
    <mergeCell ref="P61:Q61"/>
    <mergeCell ref="F63:H63"/>
    <mergeCell ref="P63:Q63"/>
    <mergeCell ref="F65:H65"/>
    <mergeCell ref="I65:Q65"/>
    <mergeCell ref="G55:H55"/>
    <mergeCell ref="I55:J55"/>
    <mergeCell ref="L55:M55"/>
    <mergeCell ref="N55:O55"/>
    <mergeCell ref="F57:Q57"/>
    <mergeCell ref="F59:H59"/>
    <mergeCell ref="P59:Q59"/>
    <mergeCell ref="P46:P55"/>
    <mergeCell ref="G47:H47"/>
    <mergeCell ref="I47:J47"/>
    <mergeCell ref="I52:J52"/>
    <mergeCell ref="L47:M47"/>
    <mergeCell ref="N47:O47"/>
    <mergeCell ref="G48:H48"/>
    <mergeCell ref="I48:J48"/>
    <mergeCell ref="L48:M48"/>
    <mergeCell ref="N48:O48"/>
    <mergeCell ref="G49:H49"/>
    <mergeCell ref="G53:H53"/>
    <mergeCell ref="I53:J53"/>
    <mergeCell ref="L53:M53"/>
    <mergeCell ref="N53:O53"/>
    <mergeCell ref="F46:F55"/>
    <mergeCell ref="G46:H46"/>
    <mergeCell ref="I46:J46"/>
    <mergeCell ref="K46:K55"/>
    <mergeCell ref="L46:M46"/>
    <mergeCell ref="N46:O46"/>
    <mergeCell ref="I49:J49"/>
    <mergeCell ref="L49:M49"/>
    <mergeCell ref="N49:O49"/>
    <mergeCell ref="G50:H50"/>
    <mergeCell ref="I50:J50"/>
    <mergeCell ref="L50:M50"/>
    <mergeCell ref="N50:O50"/>
    <mergeCell ref="L52:M52"/>
    <mergeCell ref="N52:O52"/>
    <mergeCell ref="G54:H54"/>
    <mergeCell ref="I54:J54"/>
    <mergeCell ref="L54:M54"/>
    <mergeCell ref="N54:O54"/>
    <mergeCell ref="G51:H51"/>
    <mergeCell ref="I51:J51"/>
    <mergeCell ref="L51:M51"/>
    <mergeCell ref="N51:O51"/>
    <mergeCell ref="G52:H52"/>
    <mergeCell ref="P35:P44"/>
    <mergeCell ref="G36:H36"/>
    <mergeCell ref="I36:J36"/>
    <mergeCell ref="L36:M36"/>
    <mergeCell ref="N36:O36"/>
    <mergeCell ref="G37:H37"/>
    <mergeCell ref="I37:J37"/>
    <mergeCell ref="L37:M37"/>
    <mergeCell ref="N37:O37"/>
    <mergeCell ref="G38:H38"/>
    <mergeCell ref="G42:H42"/>
    <mergeCell ref="I42:J42"/>
    <mergeCell ref="L42:M42"/>
    <mergeCell ref="N42:O42"/>
    <mergeCell ref="G43:H43"/>
    <mergeCell ref="I43:J43"/>
    <mergeCell ref="L43:M43"/>
    <mergeCell ref="N43:O43"/>
    <mergeCell ref="G40:H40"/>
    <mergeCell ref="I40:J40"/>
    <mergeCell ref="L40:M40"/>
    <mergeCell ref="N40:O40"/>
    <mergeCell ref="G41:H41"/>
    <mergeCell ref="I41:J41"/>
    <mergeCell ref="F35:F44"/>
    <mergeCell ref="G35:H35"/>
    <mergeCell ref="I35:J35"/>
    <mergeCell ref="K35:K44"/>
    <mergeCell ref="L35:M35"/>
    <mergeCell ref="N35:O35"/>
    <mergeCell ref="I38:J38"/>
    <mergeCell ref="L38:M38"/>
    <mergeCell ref="N38:O38"/>
    <mergeCell ref="G39:H39"/>
    <mergeCell ref="I39:J39"/>
    <mergeCell ref="L39:M39"/>
    <mergeCell ref="N39:O39"/>
    <mergeCell ref="L41:M41"/>
    <mergeCell ref="N41:O41"/>
    <mergeCell ref="G44:H44"/>
    <mergeCell ref="I44:J44"/>
    <mergeCell ref="L44:M44"/>
    <mergeCell ref="N44:O44"/>
    <mergeCell ref="P24:P33"/>
    <mergeCell ref="G25:H25"/>
    <mergeCell ref="I25:J25"/>
    <mergeCell ref="L25:M25"/>
    <mergeCell ref="N25:O25"/>
    <mergeCell ref="G26:H26"/>
    <mergeCell ref="I26:J26"/>
    <mergeCell ref="L26:M26"/>
    <mergeCell ref="N26:O26"/>
    <mergeCell ref="G27:H27"/>
    <mergeCell ref="G31:H31"/>
    <mergeCell ref="I31:J31"/>
    <mergeCell ref="L31:M31"/>
    <mergeCell ref="N31:O31"/>
    <mergeCell ref="G32:H32"/>
    <mergeCell ref="I32:J32"/>
    <mergeCell ref="L32:M32"/>
    <mergeCell ref="N32:O32"/>
    <mergeCell ref="G29:H29"/>
    <mergeCell ref="I29:J29"/>
    <mergeCell ref="L29:M29"/>
    <mergeCell ref="N29:O29"/>
    <mergeCell ref="G30:H30"/>
    <mergeCell ref="I30:J30"/>
    <mergeCell ref="G22:H22"/>
    <mergeCell ref="I22:J22"/>
    <mergeCell ref="L22:M22"/>
    <mergeCell ref="N22:O22"/>
    <mergeCell ref="F24:F33"/>
    <mergeCell ref="G24:H24"/>
    <mergeCell ref="I24:J24"/>
    <mergeCell ref="K24:K33"/>
    <mergeCell ref="L24:M24"/>
    <mergeCell ref="N24:O24"/>
    <mergeCell ref="I27:J27"/>
    <mergeCell ref="L27:M27"/>
    <mergeCell ref="N27:O27"/>
    <mergeCell ref="G28:H28"/>
    <mergeCell ref="I28:J28"/>
    <mergeCell ref="L28:M28"/>
    <mergeCell ref="N28:O28"/>
    <mergeCell ref="L30:M30"/>
    <mergeCell ref="N30:O30"/>
    <mergeCell ref="G33:H33"/>
    <mergeCell ref="I33:J33"/>
    <mergeCell ref="L33:M33"/>
    <mergeCell ref="N33:O33"/>
    <mergeCell ref="I23:J23"/>
    <mergeCell ref="G20:H20"/>
    <mergeCell ref="I20:J20"/>
    <mergeCell ref="L20:M20"/>
    <mergeCell ref="N20:O20"/>
    <mergeCell ref="G21:H21"/>
    <mergeCell ref="I21:J21"/>
    <mergeCell ref="L21:M21"/>
    <mergeCell ref="N21:O21"/>
    <mergeCell ref="G18:H18"/>
    <mergeCell ref="I18:J18"/>
    <mergeCell ref="L18:M18"/>
    <mergeCell ref="N18:O18"/>
    <mergeCell ref="G19:H19"/>
    <mergeCell ref="I19:J19"/>
    <mergeCell ref="L19:M19"/>
    <mergeCell ref="N19:O19"/>
    <mergeCell ref="F11:Q11"/>
    <mergeCell ref="F13:F22"/>
    <mergeCell ref="G13:H13"/>
    <mergeCell ref="I13:J13"/>
    <mergeCell ref="K13:K22"/>
    <mergeCell ref="L13:M13"/>
    <mergeCell ref="N13:O13"/>
    <mergeCell ref="P13:P22"/>
    <mergeCell ref="G14:H14"/>
    <mergeCell ref="I14:J14"/>
    <mergeCell ref="G16:H16"/>
    <mergeCell ref="I16:J16"/>
    <mergeCell ref="L16:M16"/>
    <mergeCell ref="N16:O16"/>
    <mergeCell ref="G17:H17"/>
    <mergeCell ref="I17:J17"/>
    <mergeCell ref="L17:M17"/>
    <mergeCell ref="N17:O17"/>
    <mergeCell ref="L14:M14"/>
    <mergeCell ref="N14:O14"/>
    <mergeCell ref="G15:H15"/>
    <mergeCell ref="I15:J15"/>
    <mergeCell ref="L15:M15"/>
    <mergeCell ref="N15:O15"/>
    <mergeCell ref="F8:G8"/>
    <mergeCell ref="J8:K8"/>
    <mergeCell ref="N8:O8"/>
    <mergeCell ref="H9:I9"/>
    <mergeCell ref="L9:M9"/>
    <mergeCell ref="P9:Q9"/>
    <mergeCell ref="F3:Q3"/>
    <mergeCell ref="F5:G5"/>
    <mergeCell ref="J5:K5"/>
    <mergeCell ref="N5:O5"/>
    <mergeCell ref="H6:I6"/>
    <mergeCell ref="L6:M6"/>
    <mergeCell ref="P6:Q6"/>
  </mergeCells>
  <conditionalFormatting sqref="P63:Q63">
    <cfRule type="cellIs" dxfId="1" priority="1" operator="greaterThan">
      <formula>0</formula>
    </cfRule>
    <cfRule type="cellIs" dxfId="0" priority="2" operator="lessThan">
      <formula>0</formula>
    </cfRule>
  </conditionalFormatting>
  <pageMargins left="0.511811024" right="0.511811024" top="0.78740157499999996" bottom="0.78740157499999996" header="0.31496062000000002" footer="0.31496062000000002"/>
  <picture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1"/>
  <sheetViews>
    <sheetView showGridLines="0" showRowColHeaders="0" workbookViewId="0">
      <selection activeCell="N17" sqref="N17"/>
    </sheetView>
  </sheetViews>
  <sheetFormatPr defaultColWidth="0" defaultRowHeight="15" zeroHeight="1" x14ac:dyDescent="0.25"/>
  <cols>
    <col min="1" max="1" width="1.7109375" customWidth="1"/>
    <col min="2" max="3" width="9.140625" customWidth="1"/>
    <col min="4" max="4" width="11.28515625" customWidth="1"/>
    <col min="5" max="20" width="9.7109375" customWidth="1"/>
    <col min="21" max="21" width="0.85546875" customWidth="1"/>
    <col min="22" max="22" width="1.7109375" customWidth="1"/>
    <col min="23" max="23" width="13.28515625" bestFit="1" customWidth="1"/>
    <col min="24" max="30" width="9.140625" customWidth="1"/>
    <col min="31" max="31" width="7.85546875" customWidth="1"/>
    <col min="32" max="16384" width="9.140625" hidden="1"/>
  </cols>
  <sheetData>
    <row r="1" spans="1:24" x14ac:dyDescent="0.25">
      <c r="B1" s="1"/>
    </row>
    <row r="2" spans="1:24" ht="15" customHeight="1" x14ac:dyDescent="0.25">
      <c r="A2" s="36"/>
      <c r="B2" s="178" t="s">
        <v>29</v>
      </c>
      <c r="C2" s="178"/>
      <c r="D2" s="178"/>
      <c r="E2" s="178"/>
      <c r="F2" s="178"/>
      <c r="G2" s="178"/>
      <c r="H2" s="182" t="s">
        <v>23</v>
      </c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38"/>
      <c r="V2" s="36"/>
    </row>
    <row r="3" spans="1:24" ht="15" customHeight="1" x14ac:dyDescent="0.25">
      <c r="A3" s="36"/>
      <c r="B3" s="40"/>
      <c r="C3" s="40"/>
      <c r="D3" s="40"/>
      <c r="E3" s="40"/>
      <c r="F3" s="40"/>
      <c r="G3" s="40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38"/>
      <c r="V3" s="36"/>
    </row>
    <row r="4" spans="1:24" ht="15" customHeight="1" x14ac:dyDescent="0.25">
      <c r="A4" s="36"/>
      <c r="B4" s="178" t="s">
        <v>30</v>
      </c>
      <c r="C4" s="178"/>
      <c r="D4" s="178"/>
      <c r="E4" s="178" t="s">
        <v>31</v>
      </c>
      <c r="F4" s="178"/>
      <c r="G4" s="178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38"/>
      <c r="V4" s="36"/>
      <c r="W4" s="1"/>
      <c r="X4" s="1"/>
    </row>
    <row r="5" spans="1:24" ht="5.25" customHeight="1" thickBot="1" x14ac:dyDescent="0.3">
      <c r="A5" s="36"/>
      <c r="B5" s="51"/>
      <c r="C5" s="51"/>
      <c r="D5" s="51"/>
      <c r="E5" s="51"/>
      <c r="F5" s="51"/>
      <c r="G5" s="51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6"/>
      <c r="W5" s="1"/>
      <c r="X5" s="1"/>
    </row>
    <row r="6" spans="1:24" ht="15" customHeight="1" thickBot="1" x14ac:dyDescent="0.3">
      <c r="A6" s="36"/>
      <c r="B6" s="35"/>
      <c r="C6" s="35"/>
      <c r="D6" s="35"/>
      <c r="E6" s="35"/>
      <c r="F6" s="35"/>
      <c r="G6" s="35"/>
      <c r="H6" s="168" t="s">
        <v>27</v>
      </c>
      <c r="I6" s="168"/>
      <c r="J6" s="168"/>
      <c r="K6" s="168"/>
      <c r="L6" s="38"/>
      <c r="M6" s="38"/>
      <c r="N6" s="38"/>
      <c r="O6" s="38"/>
      <c r="P6" s="38"/>
      <c r="Q6" s="38"/>
      <c r="R6" s="169">
        <v>1903.99</v>
      </c>
      <c r="S6" s="170"/>
      <c r="T6" s="171"/>
      <c r="U6" s="35"/>
      <c r="V6" s="36"/>
      <c r="W6" s="66"/>
      <c r="X6" s="1"/>
    </row>
    <row r="7" spans="1:24" ht="15" customHeight="1" thickBot="1" x14ac:dyDescent="0.3">
      <c r="A7" s="36"/>
      <c r="B7" s="185" t="s">
        <v>34</v>
      </c>
      <c r="C7" s="186"/>
      <c r="D7" s="186"/>
      <c r="E7" s="186">
        <v>7.5</v>
      </c>
      <c r="F7" s="186"/>
      <c r="G7" s="207"/>
      <c r="H7" s="50"/>
      <c r="I7" s="50"/>
      <c r="J7" s="50"/>
      <c r="K7" s="39"/>
      <c r="L7" s="39"/>
      <c r="M7" s="39"/>
      <c r="N7" s="39"/>
      <c r="O7" s="39"/>
      <c r="P7" s="39"/>
      <c r="Q7" s="39"/>
      <c r="R7" s="39"/>
      <c r="S7" s="39"/>
      <c r="T7" s="39"/>
      <c r="U7" s="35"/>
      <c r="V7" s="36"/>
      <c r="W7" s="66"/>
      <c r="X7" s="1"/>
    </row>
    <row r="8" spans="1:24" ht="14.25" customHeight="1" x14ac:dyDescent="0.25">
      <c r="A8" s="36"/>
      <c r="B8" s="176" t="s">
        <v>35</v>
      </c>
      <c r="C8" s="177"/>
      <c r="D8" s="177"/>
      <c r="E8" s="208">
        <v>15</v>
      </c>
      <c r="F8" s="208"/>
      <c r="G8" s="209"/>
      <c r="H8" s="167" t="s">
        <v>38</v>
      </c>
      <c r="I8" s="168"/>
      <c r="J8" s="168"/>
      <c r="K8" s="168"/>
      <c r="L8" s="168"/>
      <c r="M8" s="39"/>
      <c r="N8" s="39"/>
      <c r="O8" s="39"/>
      <c r="P8" s="39"/>
      <c r="Q8" s="42"/>
      <c r="R8" s="179">
        <v>25661.7</v>
      </c>
      <c r="S8" s="180"/>
      <c r="T8" s="181"/>
      <c r="U8" s="11"/>
      <c r="V8" s="36"/>
      <c r="W8" s="66"/>
      <c r="X8" s="1"/>
    </row>
    <row r="9" spans="1:24" ht="14.25" customHeight="1" x14ac:dyDescent="0.25">
      <c r="A9" s="36"/>
      <c r="B9" s="176" t="s">
        <v>36</v>
      </c>
      <c r="C9" s="177"/>
      <c r="D9" s="177"/>
      <c r="E9" s="177">
        <v>22.5</v>
      </c>
      <c r="F9" s="177"/>
      <c r="G9" s="210"/>
      <c r="H9" s="70"/>
      <c r="I9" s="70"/>
      <c r="J9" s="70"/>
      <c r="K9" s="39"/>
      <c r="L9" s="39"/>
      <c r="M9" s="39"/>
      <c r="N9" s="39"/>
      <c r="O9" s="39"/>
      <c r="P9" s="39"/>
      <c r="Q9" s="39"/>
      <c r="R9" s="39"/>
      <c r="S9" s="39"/>
      <c r="T9" s="39"/>
      <c r="U9" s="35"/>
      <c r="V9" s="36"/>
      <c r="W9" s="66"/>
      <c r="X9" s="1"/>
    </row>
    <row r="10" spans="1:24" ht="15.75" thickBot="1" x14ac:dyDescent="0.3">
      <c r="A10" s="36"/>
      <c r="B10" s="183" t="s">
        <v>37</v>
      </c>
      <c r="C10" s="184"/>
      <c r="D10" s="184"/>
      <c r="E10" s="211">
        <v>27.5</v>
      </c>
      <c r="F10" s="211"/>
      <c r="G10" s="212"/>
      <c r="H10" s="191" t="s">
        <v>33</v>
      </c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2"/>
      <c r="U10" s="35"/>
      <c r="V10" s="36"/>
      <c r="W10" s="66"/>
      <c r="X10" s="1"/>
    </row>
    <row r="11" spans="1:24" ht="15.75" thickBot="1" x14ac:dyDescent="0.3">
      <c r="A11" s="36"/>
      <c r="B11" s="34"/>
      <c r="C11" s="213" t="s">
        <v>43</v>
      </c>
      <c r="D11" s="213"/>
      <c r="E11" s="213"/>
      <c r="F11" s="213"/>
      <c r="G11" s="44"/>
      <c r="H11" s="71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35"/>
      <c r="V11" s="36"/>
      <c r="W11" s="66"/>
      <c r="X11" s="1"/>
    </row>
    <row r="12" spans="1:24" x14ac:dyDescent="0.25">
      <c r="A12" s="36"/>
      <c r="B12" s="197"/>
      <c r="C12" s="198"/>
      <c r="D12" s="198"/>
      <c r="E12" s="198"/>
      <c r="F12" s="198"/>
      <c r="G12" s="199"/>
      <c r="H12" s="52"/>
      <c r="I12" s="172" t="s">
        <v>39</v>
      </c>
      <c r="J12" s="172"/>
      <c r="K12" s="172"/>
      <c r="L12" s="52"/>
      <c r="M12" s="52"/>
      <c r="N12" s="52"/>
      <c r="O12" s="52"/>
      <c r="P12" s="52"/>
      <c r="Q12" s="52"/>
      <c r="R12" s="173">
        <v>20000</v>
      </c>
      <c r="S12" s="174"/>
      <c r="T12" s="175"/>
      <c r="U12" s="35"/>
      <c r="V12" s="36"/>
      <c r="W12" s="1"/>
      <c r="X12" s="1"/>
    </row>
    <row r="13" spans="1:24" ht="6" customHeight="1" thickBot="1" x14ac:dyDescent="0.3">
      <c r="A13" s="36"/>
      <c r="B13" s="200"/>
      <c r="C13" s="194"/>
      <c r="D13" s="194"/>
      <c r="E13" s="194"/>
      <c r="F13" s="194"/>
      <c r="G13" s="201"/>
      <c r="H13" s="52"/>
      <c r="I13" s="53"/>
      <c r="J13" s="53"/>
      <c r="K13" s="53"/>
      <c r="L13" s="52"/>
      <c r="M13" s="52"/>
      <c r="N13" s="52"/>
      <c r="O13" s="52"/>
      <c r="P13" s="52"/>
      <c r="Q13" s="52"/>
      <c r="R13" s="52"/>
      <c r="S13" s="52"/>
      <c r="T13" s="52"/>
      <c r="U13" s="35"/>
      <c r="V13" s="36"/>
      <c r="W13" s="1"/>
      <c r="X13" s="1"/>
    </row>
    <row r="14" spans="1:24" x14ac:dyDescent="0.25">
      <c r="A14" s="36"/>
      <c r="B14" s="200"/>
      <c r="C14" s="194"/>
      <c r="D14" s="194"/>
      <c r="E14" s="194"/>
      <c r="F14" s="194"/>
      <c r="G14" s="201"/>
      <c r="H14" s="52"/>
      <c r="I14" s="172" t="s">
        <v>40</v>
      </c>
      <c r="J14" s="172"/>
      <c r="K14" s="172"/>
      <c r="L14" s="52"/>
      <c r="M14" s="52"/>
      <c r="N14" s="52"/>
      <c r="O14" s="52"/>
      <c r="P14" s="52"/>
      <c r="Q14" s="52"/>
      <c r="R14" s="173">
        <v>30000</v>
      </c>
      <c r="S14" s="174"/>
      <c r="T14" s="175"/>
      <c r="U14" s="54"/>
      <c r="V14" s="36"/>
    </row>
    <row r="15" spans="1:24" ht="8.25" customHeight="1" thickBot="1" x14ac:dyDescent="0.3">
      <c r="A15" s="36"/>
      <c r="B15" s="202"/>
      <c r="C15" s="203"/>
      <c r="D15" s="203"/>
      <c r="E15" s="203"/>
      <c r="F15" s="203"/>
      <c r="G15" s="204"/>
      <c r="H15" s="35"/>
      <c r="I15" s="55"/>
      <c r="J15" s="55"/>
      <c r="K15" s="55"/>
      <c r="L15" s="35"/>
      <c r="M15" s="35"/>
      <c r="N15" s="35"/>
      <c r="O15" s="35"/>
      <c r="P15" s="35"/>
      <c r="Q15" s="35"/>
      <c r="R15" s="12"/>
      <c r="S15" s="12"/>
      <c r="T15" s="12"/>
      <c r="U15" s="35"/>
      <c r="V15" s="36"/>
    </row>
    <row r="16" spans="1:24" x14ac:dyDescent="0.25">
      <c r="A16" s="36"/>
      <c r="B16" s="35"/>
      <c r="C16" s="35"/>
      <c r="D16" s="35"/>
      <c r="E16" s="35"/>
      <c r="F16" s="35"/>
      <c r="G16" s="35"/>
      <c r="H16" s="46"/>
      <c r="I16" s="56" t="s">
        <v>24</v>
      </c>
      <c r="J16" s="56"/>
      <c r="K16" s="56"/>
      <c r="L16" s="45"/>
      <c r="M16" s="35"/>
      <c r="N16" s="35"/>
      <c r="O16" s="35"/>
      <c r="P16" s="35"/>
      <c r="Q16" s="43"/>
      <c r="R16" s="150">
        <f>SUM(SALJAN1,SALFEV1,SALMAR1,SALABR1,SALMAI1,SALJUN1,SALJUL1,SALAGO1,SALSET1,SALOUT1,SALNOV1,SALDEZ1)</f>
        <v>16800</v>
      </c>
      <c r="S16" s="151"/>
      <c r="T16" s="152"/>
      <c r="U16" s="35"/>
      <c r="V16" s="36"/>
      <c r="W16" s="1"/>
    </row>
    <row r="17" spans="1:23" ht="6" customHeight="1" thickBot="1" x14ac:dyDescent="0.3">
      <c r="A17" s="36"/>
      <c r="B17" s="36"/>
      <c r="C17" s="36"/>
      <c r="D17" s="36"/>
      <c r="E17" s="36"/>
      <c r="F17" s="36"/>
      <c r="G17" s="36"/>
      <c r="H17" s="47"/>
      <c r="I17" s="56"/>
      <c r="J17" s="56"/>
      <c r="K17" s="57"/>
      <c r="L17" s="35"/>
      <c r="M17" s="35"/>
      <c r="N17" s="35"/>
      <c r="O17" s="35"/>
      <c r="P17" s="35"/>
      <c r="Q17" s="35"/>
      <c r="R17" s="41"/>
      <c r="S17" s="41"/>
      <c r="T17" s="41"/>
      <c r="U17" s="35"/>
      <c r="V17" s="36"/>
    </row>
    <row r="18" spans="1:23" x14ac:dyDescent="0.25">
      <c r="A18" s="36"/>
      <c r="H18" s="46"/>
      <c r="I18" s="53" t="s">
        <v>25</v>
      </c>
      <c r="J18" s="53"/>
      <c r="K18" s="53"/>
      <c r="L18" s="35"/>
      <c r="M18" s="35"/>
      <c r="N18" s="35"/>
      <c r="O18" s="35"/>
      <c r="P18" s="35"/>
      <c r="Q18" s="35"/>
      <c r="R18" s="150">
        <f>SUM(SALJAN2,SALFEV2,SALMAR2,SALMAI2,SALJUN2,SALJUL2,SALAGO2,SALSET2,SALOUT2,SALNOV2,SALDEZ2)</f>
        <v>23826</v>
      </c>
      <c r="S18" s="151"/>
      <c r="T18" s="152"/>
      <c r="U18" s="11"/>
      <c r="V18" s="36"/>
    </row>
    <row r="19" spans="1:23" ht="7.5" customHeight="1" thickBot="1" x14ac:dyDescent="0.3">
      <c r="A19" s="36"/>
      <c r="H19" s="48"/>
      <c r="I19" s="53"/>
      <c r="J19" s="53"/>
      <c r="K19" s="58"/>
      <c r="L19" s="35"/>
      <c r="M19" s="35"/>
      <c r="N19" s="35"/>
      <c r="O19" s="35"/>
      <c r="P19" s="35"/>
      <c r="Q19" s="35"/>
      <c r="R19" s="41"/>
      <c r="S19" s="41"/>
      <c r="T19" s="41"/>
      <c r="U19" s="35"/>
      <c r="V19" s="36"/>
    </row>
    <row r="20" spans="1:23" x14ac:dyDescent="0.25">
      <c r="A20" s="36"/>
      <c r="H20" s="46"/>
      <c r="I20" s="155" t="s">
        <v>26</v>
      </c>
      <c r="J20" s="155"/>
      <c r="K20" s="155"/>
      <c r="L20" s="35"/>
      <c r="M20" s="35"/>
      <c r="N20" s="35"/>
      <c r="O20" s="35"/>
      <c r="P20" s="35"/>
      <c r="Q20" s="43"/>
      <c r="R20" s="150">
        <f>SUM(R16,R18)</f>
        <v>40626</v>
      </c>
      <c r="S20" s="153"/>
      <c r="T20" s="154"/>
      <c r="U20" s="35"/>
      <c r="V20" s="37"/>
    </row>
    <row r="21" spans="1:23" ht="4.5" customHeight="1" thickBot="1" x14ac:dyDescent="0.3">
      <c r="A21" s="36"/>
      <c r="H21" s="48"/>
      <c r="I21" s="53"/>
      <c r="J21" s="53"/>
      <c r="K21" s="58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6"/>
      <c r="W21" s="49"/>
    </row>
    <row r="22" spans="1:23" x14ac:dyDescent="0.25">
      <c r="A22" s="36"/>
      <c r="H22" s="46"/>
      <c r="I22" s="156" t="s">
        <v>41</v>
      </c>
      <c r="J22" s="156"/>
      <c r="K22" s="156"/>
      <c r="L22" s="157" t="str">
        <f>IF(R12&gt;R6,"DECLARAR IMPOSTO DE RENDA","ISENTO DE IMPOSTO")</f>
        <v>DECLARAR IMPOSTO DE RENDA</v>
      </c>
      <c r="M22" s="158"/>
      <c r="N22" s="158"/>
      <c r="O22" s="158"/>
      <c r="P22" s="158"/>
      <c r="Q22" s="158"/>
      <c r="R22" s="158"/>
      <c r="S22" s="158"/>
      <c r="T22" s="159"/>
      <c r="U22" s="35"/>
      <c r="V22" s="36"/>
      <c r="W22" s="49"/>
    </row>
    <row r="23" spans="1:23" ht="5.25" customHeight="1" thickBot="1" x14ac:dyDescent="0.3">
      <c r="A23" s="36"/>
      <c r="H23" s="46"/>
      <c r="I23" s="60"/>
      <c r="J23" s="60"/>
      <c r="K23" s="60"/>
      <c r="L23" s="61"/>
      <c r="M23" s="61"/>
      <c r="N23" s="61"/>
      <c r="O23" s="61"/>
      <c r="P23" s="61"/>
      <c r="Q23" s="61"/>
      <c r="R23" s="61"/>
      <c r="S23" s="61"/>
      <c r="T23" s="61"/>
      <c r="U23" s="35"/>
      <c r="V23" s="36"/>
      <c r="W23" s="49"/>
    </row>
    <row r="24" spans="1:23" x14ac:dyDescent="0.25">
      <c r="A24" s="36"/>
      <c r="H24" s="59"/>
      <c r="I24" s="160" t="s">
        <v>32</v>
      </c>
      <c r="J24" s="160"/>
      <c r="K24" s="160"/>
      <c r="L24" s="187" t="s">
        <v>28</v>
      </c>
      <c r="M24" s="187"/>
      <c r="N24" s="162" t="str">
        <f>IF(R12&lt;=2826.65,"7,5%",IF(R12&lt;=3751.05,"15%",IF(R12&lt;=4664.68,"22,5%","27,5%")))</f>
        <v>27,5%</v>
      </c>
      <c r="O24" s="163"/>
      <c r="P24" s="40"/>
      <c r="Q24" s="40"/>
      <c r="R24" s="188">
        <f>IF(R12&gt;R6,R6*R12,"ISENTO")</f>
        <v>38079800</v>
      </c>
      <c r="S24" s="189"/>
      <c r="T24" s="190"/>
      <c r="U24" s="35"/>
      <c r="V24" s="36"/>
      <c r="W24" s="49"/>
    </row>
    <row r="25" spans="1:23" ht="6.75" customHeight="1" thickBot="1" x14ac:dyDescent="0.3">
      <c r="A25" s="36"/>
      <c r="H25" s="59"/>
      <c r="I25" s="50"/>
      <c r="J25" s="50"/>
      <c r="K25" s="46"/>
      <c r="L25" s="35"/>
      <c r="M25" s="64"/>
      <c r="N25" s="63"/>
      <c r="O25" s="63"/>
      <c r="P25" s="35"/>
      <c r="Q25" s="35"/>
      <c r="R25" s="62"/>
      <c r="S25" s="62"/>
      <c r="T25" s="62"/>
      <c r="U25" s="35"/>
      <c r="V25" s="36"/>
      <c r="W25" s="49"/>
    </row>
    <row r="26" spans="1:23" x14ac:dyDescent="0.25">
      <c r="A26" s="36"/>
      <c r="H26" s="59"/>
      <c r="I26" s="156" t="s">
        <v>42</v>
      </c>
      <c r="J26" s="156"/>
      <c r="K26" s="156"/>
      <c r="L26" s="157" t="str">
        <f>IF(R14&gt;R6,"DECLARAR IMPOSTO DE RENDA","ISENTO DE IMPOSTO")</f>
        <v>DECLARAR IMPOSTO DE RENDA</v>
      </c>
      <c r="M26" s="158"/>
      <c r="N26" s="158"/>
      <c r="O26" s="158"/>
      <c r="P26" s="158"/>
      <c r="Q26" s="158"/>
      <c r="R26" s="158"/>
      <c r="S26" s="158"/>
      <c r="T26" s="159"/>
      <c r="U26" s="35"/>
      <c r="V26" s="36"/>
      <c r="W26" s="49"/>
    </row>
    <row r="27" spans="1:23" ht="6" customHeight="1" thickBot="1" x14ac:dyDescent="0.3">
      <c r="A27" s="36"/>
      <c r="H27" s="59"/>
      <c r="I27" s="50"/>
      <c r="J27" s="50"/>
      <c r="K27" s="46"/>
      <c r="L27" s="35"/>
      <c r="M27" s="48"/>
      <c r="N27" s="48"/>
      <c r="O27" s="48"/>
      <c r="P27" s="35"/>
      <c r="Q27" s="35"/>
      <c r="R27" s="62"/>
      <c r="S27" s="62"/>
      <c r="T27" s="62"/>
      <c r="U27" s="35"/>
      <c r="V27" s="36"/>
      <c r="W27" s="49"/>
    </row>
    <row r="28" spans="1:23" x14ac:dyDescent="0.25">
      <c r="A28" s="36"/>
      <c r="H28" s="59"/>
      <c r="I28" s="160" t="s">
        <v>32</v>
      </c>
      <c r="J28" s="160"/>
      <c r="K28" s="160"/>
      <c r="L28" s="161" t="s">
        <v>28</v>
      </c>
      <c r="M28" s="161"/>
      <c r="N28" s="162" t="str">
        <f>IF(R14&lt;=2826.65,"7,5%",IF(R14&lt;=3751.05,"15%",IF(R14&lt;=4664.68,"22,5%","27,5%")))</f>
        <v>27,5%</v>
      </c>
      <c r="O28" s="163"/>
      <c r="P28" s="35"/>
      <c r="Q28" s="35"/>
      <c r="R28" s="164">
        <f>IF(R14&gt;R6,R6*R14,"ISENTO")</f>
        <v>57119700</v>
      </c>
      <c r="S28" s="165"/>
      <c r="T28" s="166"/>
      <c r="U28" s="35"/>
      <c r="V28" s="36"/>
      <c r="W28" s="49"/>
    </row>
    <row r="29" spans="1:23" ht="6" customHeight="1" x14ac:dyDescent="0.25">
      <c r="A29" s="36"/>
      <c r="H29" s="59"/>
      <c r="I29" s="50"/>
      <c r="J29" s="50"/>
      <c r="K29" s="46"/>
      <c r="L29" s="35"/>
      <c r="M29" s="48"/>
      <c r="N29" s="61"/>
      <c r="O29" s="48"/>
      <c r="P29" s="35"/>
      <c r="Q29" s="35"/>
      <c r="R29" s="62"/>
      <c r="S29" s="62"/>
      <c r="T29" s="62"/>
      <c r="U29" s="35"/>
      <c r="V29" s="36"/>
      <c r="W29" s="49"/>
    </row>
    <row r="30" spans="1:23" hidden="1" x14ac:dyDescent="0.25">
      <c r="A30" s="36"/>
      <c r="H30" s="59"/>
      <c r="I30" s="50"/>
      <c r="J30" s="50"/>
      <c r="K30" s="46"/>
      <c r="L30" s="35"/>
      <c r="M30" s="149"/>
      <c r="N30" s="149"/>
      <c r="O30" s="149"/>
      <c r="P30" s="35"/>
      <c r="Q30" s="35"/>
      <c r="R30" s="12"/>
      <c r="S30" s="12"/>
      <c r="T30" s="12"/>
      <c r="U30" s="35"/>
      <c r="V30" s="36"/>
    </row>
    <row r="31" spans="1:23" x14ac:dyDescent="0.25">
      <c r="A31" s="36"/>
      <c r="H31" s="59"/>
      <c r="I31" s="50"/>
      <c r="J31" s="50"/>
      <c r="K31" s="46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6"/>
    </row>
    <row r="32" spans="1:23" x14ac:dyDescent="0.25">
      <c r="A32" s="36"/>
      <c r="B32" s="36"/>
      <c r="C32" s="214" t="s">
        <v>59</v>
      </c>
      <c r="D32" s="214"/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  <c r="R32" s="214"/>
      <c r="S32" s="214"/>
      <c r="T32" s="214"/>
      <c r="U32" s="35"/>
      <c r="V32" s="36"/>
    </row>
    <row r="33" spans="1:22" s="67" customFormat="1" ht="15" customHeight="1" x14ac:dyDescent="0.25">
      <c r="A33" s="215" t="s">
        <v>44</v>
      </c>
      <c r="B33" s="215"/>
      <c r="C33" s="196" t="s">
        <v>57</v>
      </c>
      <c r="D33" s="196"/>
      <c r="E33" s="205" t="s">
        <v>3</v>
      </c>
      <c r="F33" s="205"/>
      <c r="G33" s="206" t="s">
        <v>4</v>
      </c>
      <c r="H33" s="206"/>
      <c r="I33" s="205" t="s">
        <v>6</v>
      </c>
      <c r="J33" s="205"/>
      <c r="K33" s="205" t="s">
        <v>58</v>
      </c>
      <c r="L33" s="205"/>
      <c r="M33" s="205" t="s">
        <v>9</v>
      </c>
      <c r="N33" s="205"/>
      <c r="O33" s="205" t="s">
        <v>10</v>
      </c>
      <c r="P33" s="205"/>
      <c r="Q33" s="205" t="s">
        <v>11</v>
      </c>
      <c r="R33" s="205"/>
      <c r="S33" s="205" t="s">
        <v>12</v>
      </c>
      <c r="T33" s="205"/>
      <c r="U33" s="69"/>
      <c r="V33" s="65"/>
    </row>
    <row r="34" spans="1:22" ht="15" customHeight="1" x14ac:dyDescent="0.25">
      <c r="A34" s="215"/>
      <c r="B34" s="215"/>
      <c r="C34" s="194" t="s">
        <v>45</v>
      </c>
      <c r="D34" s="194"/>
      <c r="E34" s="193">
        <f>JAN!I23</f>
        <v>1</v>
      </c>
      <c r="F34" s="193"/>
      <c r="G34" s="193">
        <f>JAN!N23</f>
        <v>1</v>
      </c>
      <c r="H34" s="193"/>
      <c r="I34" s="193">
        <f>JAN!I34</f>
        <v>1</v>
      </c>
      <c r="J34" s="193"/>
      <c r="K34" s="193">
        <f>JAN!N34</f>
        <v>1</v>
      </c>
      <c r="L34" s="193"/>
      <c r="M34" s="193">
        <f>JAN!I45</f>
        <v>1</v>
      </c>
      <c r="N34" s="193"/>
      <c r="O34" s="193">
        <f>JAN!N45</f>
        <v>1</v>
      </c>
      <c r="P34" s="193"/>
      <c r="Q34" s="193">
        <f>JAN!I56</f>
        <v>1</v>
      </c>
      <c r="R34" s="193"/>
      <c r="S34" s="193">
        <f>JAN!N56</f>
        <v>1</v>
      </c>
      <c r="T34" s="193"/>
      <c r="U34" s="35"/>
      <c r="V34" s="36"/>
    </row>
    <row r="35" spans="1:22" x14ac:dyDescent="0.25">
      <c r="A35" s="215"/>
      <c r="B35" s="215"/>
      <c r="C35" s="195" t="s">
        <v>46</v>
      </c>
      <c r="D35" s="195"/>
      <c r="E35" s="193">
        <f>FEV!I23</f>
        <v>1</v>
      </c>
      <c r="F35" s="193"/>
      <c r="G35" s="193">
        <f>FEV!N23</f>
        <v>1</v>
      </c>
      <c r="H35" s="193"/>
      <c r="I35" s="193">
        <f>FEV!I34</f>
        <v>1</v>
      </c>
      <c r="J35" s="193"/>
      <c r="K35" s="193">
        <f>FEV!N34</f>
        <v>1</v>
      </c>
      <c r="L35" s="193"/>
      <c r="M35" s="193">
        <f>FEV!I45</f>
        <v>1</v>
      </c>
      <c r="N35" s="193"/>
      <c r="O35" s="193">
        <f>FEV!N45</f>
        <v>1</v>
      </c>
      <c r="P35" s="193"/>
      <c r="Q35" s="193">
        <f>FEV!I56</f>
        <v>1</v>
      </c>
      <c r="R35" s="193"/>
      <c r="S35" s="193">
        <f>FEV!N56</f>
        <v>1</v>
      </c>
      <c r="T35" s="193"/>
      <c r="U35" s="35"/>
      <c r="V35" s="36"/>
    </row>
    <row r="36" spans="1:22" x14ac:dyDescent="0.25">
      <c r="A36" s="215"/>
      <c r="B36" s="215"/>
      <c r="C36" s="195" t="s">
        <v>47</v>
      </c>
      <c r="D36" s="195"/>
      <c r="E36" s="193">
        <f>MAR!I23</f>
        <v>1</v>
      </c>
      <c r="F36" s="193"/>
      <c r="G36" s="193">
        <f>MAR!N23</f>
        <v>1</v>
      </c>
      <c r="H36" s="193"/>
      <c r="I36" s="193">
        <f>MAR!I34</f>
        <v>1</v>
      </c>
      <c r="J36" s="193"/>
      <c r="K36" s="193">
        <f>MAR!N34</f>
        <v>1</v>
      </c>
      <c r="L36" s="193"/>
      <c r="M36" s="193">
        <f>MAR!I45</f>
        <v>1</v>
      </c>
      <c r="N36" s="193"/>
      <c r="O36" s="193">
        <f>MAR!N45</f>
        <v>1</v>
      </c>
      <c r="P36" s="193"/>
      <c r="Q36" s="193">
        <f>MAR!I56</f>
        <v>1</v>
      </c>
      <c r="R36" s="193"/>
      <c r="S36" s="193">
        <f>MAR!N56</f>
        <v>1</v>
      </c>
      <c r="T36" s="193"/>
      <c r="U36" s="35"/>
      <c r="V36" s="36"/>
    </row>
    <row r="37" spans="1:22" x14ac:dyDescent="0.25">
      <c r="A37" s="215"/>
      <c r="B37" s="215"/>
      <c r="C37" s="195" t="s">
        <v>48</v>
      </c>
      <c r="D37" s="195"/>
      <c r="E37" s="193">
        <f>ABR!I23</f>
        <v>1</v>
      </c>
      <c r="F37" s="193"/>
      <c r="G37" s="193">
        <f>ABR!N23</f>
        <v>1</v>
      </c>
      <c r="H37" s="193"/>
      <c r="I37" s="193">
        <f>ABR!I34</f>
        <v>1</v>
      </c>
      <c r="J37" s="193"/>
      <c r="K37" s="193">
        <f>ABR!N34</f>
        <v>1</v>
      </c>
      <c r="L37" s="193"/>
      <c r="M37" s="193">
        <f>ABR!I45</f>
        <v>1</v>
      </c>
      <c r="N37" s="193"/>
      <c r="O37" s="193">
        <f>ABR!N45</f>
        <v>1</v>
      </c>
      <c r="P37" s="193"/>
      <c r="Q37" s="193">
        <f>ABR!I56</f>
        <v>1</v>
      </c>
      <c r="R37" s="193"/>
      <c r="S37" s="193">
        <f>ABR!N56</f>
        <v>7</v>
      </c>
      <c r="T37" s="193"/>
      <c r="U37" s="35"/>
      <c r="V37" s="36"/>
    </row>
    <row r="38" spans="1:22" x14ac:dyDescent="0.25">
      <c r="A38" s="215"/>
      <c r="B38" s="215"/>
      <c r="C38" s="195" t="s">
        <v>49</v>
      </c>
      <c r="D38" s="195"/>
      <c r="E38" s="193">
        <f>SERVMAI</f>
        <v>1</v>
      </c>
      <c r="F38" s="193"/>
      <c r="G38" s="193">
        <f>SAUDEMAI</f>
        <v>1</v>
      </c>
      <c r="H38" s="193"/>
      <c r="I38" s="193">
        <f>CASAMAI</f>
        <v>1</v>
      </c>
      <c r="J38" s="193"/>
      <c r="K38" s="193">
        <f>PARCMAI</f>
        <v>1</v>
      </c>
      <c r="L38" s="193"/>
      <c r="M38" s="193">
        <f>DIVMAI</f>
        <v>1</v>
      </c>
      <c r="N38" s="193"/>
      <c r="O38" s="193">
        <f>VIMAI</f>
        <v>1</v>
      </c>
      <c r="P38" s="193"/>
      <c r="Q38" s="193">
        <f>FACMAI</f>
        <v>1</v>
      </c>
      <c r="R38" s="193"/>
      <c r="S38" s="193">
        <f>PESMAI</f>
        <v>1</v>
      </c>
      <c r="T38" s="193"/>
      <c r="U38" s="35"/>
      <c r="V38" s="36"/>
    </row>
    <row r="39" spans="1:22" x14ac:dyDescent="0.25">
      <c r="A39" s="215"/>
      <c r="B39" s="215"/>
      <c r="C39" s="195" t="s">
        <v>50</v>
      </c>
      <c r="D39" s="195"/>
      <c r="E39" s="193">
        <f>JUN!I23</f>
        <v>1</v>
      </c>
      <c r="F39" s="193"/>
      <c r="G39" s="193">
        <f>JUN!N23</f>
        <v>1</v>
      </c>
      <c r="H39" s="193"/>
      <c r="I39" s="193">
        <f>JUN!I34</f>
        <v>1</v>
      </c>
      <c r="J39" s="193"/>
      <c r="K39" s="193">
        <f>JUN!N34</f>
        <v>2</v>
      </c>
      <c r="L39" s="193"/>
      <c r="M39" s="193">
        <f>JUN!I45</f>
        <v>1</v>
      </c>
      <c r="N39" s="193"/>
      <c r="O39" s="193">
        <f>JUN!N45</f>
        <v>1</v>
      </c>
      <c r="P39" s="193"/>
      <c r="Q39" s="193">
        <f>JUN!I56</f>
        <v>1</v>
      </c>
      <c r="R39" s="193"/>
      <c r="S39" s="193">
        <f>JUN!N56</f>
        <v>1</v>
      </c>
      <c r="T39" s="193"/>
      <c r="U39" s="35"/>
      <c r="V39" s="36"/>
    </row>
    <row r="40" spans="1:22" x14ac:dyDescent="0.25">
      <c r="A40" s="215"/>
      <c r="B40" s="215"/>
      <c r="C40" s="195" t="s">
        <v>51</v>
      </c>
      <c r="D40" s="195"/>
      <c r="E40" s="193">
        <f>JUL!I23</f>
        <v>0</v>
      </c>
      <c r="F40" s="193"/>
      <c r="G40" s="193">
        <f>JUL!N23</f>
        <v>0</v>
      </c>
      <c r="H40" s="193"/>
      <c r="I40" s="193">
        <f>JUL!I34</f>
        <v>0</v>
      </c>
      <c r="J40" s="193"/>
      <c r="K40" s="193">
        <f>JUL!N34</f>
        <v>0</v>
      </c>
      <c r="L40" s="193"/>
      <c r="M40" s="193">
        <f>JUL!I45</f>
        <v>0</v>
      </c>
      <c r="N40" s="193"/>
      <c r="O40" s="193">
        <f>JUL!N45</f>
        <v>0</v>
      </c>
      <c r="P40" s="193"/>
      <c r="Q40" s="193">
        <f>JUL!I56</f>
        <v>0</v>
      </c>
      <c r="R40" s="193"/>
      <c r="S40" s="193">
        <f>JUL!N56</f>
        <v>0</v>
      </c>
      <c r="T40" s="193"/>
      <c r="U40" s="35"/>
      <c r="V40" s="36"/>
    </row>
    <row r="41" spans="1:22" x14ac:dyDescent="0.25">
      <c r="A41" s="215"/>
      <c r="B41" s="215"/>
      <c r="C41" s="195" t="s">
        <v>52</v>
      </c>
      <c r="D41" s="195"/>
      <c r="E41" s="193">
        <f>AGO!I23</f>
        <v>0</v>
      </c>
      <c r="F41" s="193"/>
      <c r="G41" s="193">
        <f>AGO!N23</f>
        <v>0</v>
      </c>
      <c r="H41" s="193"/>
      <c r="I41" s="193">
        <f>AGO!I34</f>
        <v>0</v>
      </c>
      <c r="J41" s="193"/>
      <c r="K41" s="193">
        <f>AGO!N34</f>
        <v>0</v>
      </c>
      <c r="L41" s="193"/>
      <c r="M41" s="193">
        <f>AGO!I45</f>
        <v>0</v>
      </c>
      <c r="N41" s="193"/>
      <c r="O41" s="193">
        <f>AGO!N45</f>
        <v>0</v>
      </c>
      <c r="P41" s="193"/>
      <c r="Q41" s="193">
        <f>AGO!I56</f>
        <v>0</v>
      </c>
      <c r="R41" s="193"/>
      <c r="S41" s="193">
        <f>AGO!N56</f>
        <v>0</v>
      </c>
      <c r="T41" s="193"/>
      <c r="U41" s="35"/>
      <c r="V41" s="36"/>
    </row>
    <row r="42" spans="1:22" x14ac:dyDescent="0.25">
      <c r="A42" s="215"/>
      <c r="B42" s="215"/>
      <c r="C42" s="195" t="s">
        <v>53</v>
      </c>
      <c r="D42" s="195"/>
      <c r="E42" s="193">
        <f>SET!I23</f>
        <v>0</v>
      </c>
      <c r="F42" s="193"/>
      <c r="G42" s="193">
        <f>SET!N23</f>
        <v>0</v>
      </c>
      <c r="H42" s="193"/>
      <c r="I42" s="193">
        <f>SET!I34</f>
        <v>0</v>
      </c>
      <c r="J42" s="193"/>
      <c r="K42" s="193">
        <f>SET!N34</f>
        <v>0</v>
      </c>
      <c r="L42" s="193"/>
      <c r="M42" s="193">
        <f>SET!I45</f>
        <v>0</v>
      </c>
      <c r="N42" s="193"/>
      <c r="O42" s="193">
        <f>SET!N45</f>
        <v>0</v>
      </c>
      <c r="P42" s="193"/>
      <c r="Q42" s="193">
        <f>SET!I56</f>
        <v>0</v>
      </c>
      <c r="R42" s="193"/>
      <c r="S42" s="193">
        <f>SET!N56</f>
        <v>0</v>
      </c>
      <c r="T42" s="193"/>
      <c r="U42" s="35"/>
      <c r="V42" s="36"/>
    </row>
    <row r="43" spans="1:22" x14ac:dyDescent="0.25">
      <c r="A43" s="215"/>
      <c r="B43" s="215"/>
      <c r="C43" s="195" t="s">
        <v>54</v>
      </c>
      <c r="D43" s="195"/>
      <c r="E43" s="193">
        <f>OUT!I23</f>
        <v>0</v>
      </c>
      <c r="F43" s="193"/>
      <c r="G43" s="193">
        <f>OUT!N23</f>
        <v>0</v>
      </c>
      <c r="H43" s="193"/>
      <c r="I43" s="193">
        <f>OUT!I34</f>
        <v>0</v>
      </c>
      <c r="J43" s="193"/>
      <c r="K43" s="193">
        <f>OUT!N34</f>
        <v>0</v>
      </c>
      <c r="L43" s="193"/>
      <c r="M43" s="193">
        <f>OUT!I45</f>
        <v>0</v>
      </c>
      <c r="N43" s="193"/>
      <c r="O43" s="193">
        <f>OUT!N45</f>
        <v>1</v>
      </c>
      <c r="P43" s="193"/>
      <c r="Q43" s="193">
        <f>OUT!I56</f>
        <v>0</v>
      </c>
      <c r="R43" s="193"/>
      <c r="S43" s="193">
        <f>OUT!N56</f>
        <v>0</v>
      </c>
      <c r="T43" s="193"/>
      <c r="U43" s="35"/>
      <c r="V43" s="36"/>
    </row>
    <row r="44" spans="1:22" x14ac:dyDescent="0.25">
      <c r="A44" s="215"/>
      <c r="B44" s="215"/>
      <c r="C44" s="195" t="s">
        <v>55</v>
      </c>
      <c r="D44" s="195"/>
      <c r="E44" s="193">
        <f>NOV!I23</f>
        <v>0</v>
      </c>
      <c r="F44" s="193"/>
      <c r="G44" s="193">
        <f>NOV!N23</f>
        <v>0</v>
      </c>
      <c r="H44" s="193"/>
      <c r="I44" s="193">
        <f>NOV!I34</f>
        <v>0</v>
      </c>
      <c r="J44" s="193"/>
      <c r="K44" s="193">
        <f>NOV!N34</f>
        <v>0</v>
      </c>
      <c r="L44" s="193"/>
      <c r="M44" s="193">
        <f>NOV!I45</f>
        <v>0</v>
      </c>
      <c r="N44" s="193"/>
      <c r="O44" s="193">
        <f>NOV!N45</f>
        <v>0</v>
      </c>
      <c r="P44" s="193"/>
      <c r="Q44" s="193">
        <f>NOV!I56</f>
        <v>0</v>
      </c>
      <c r="R44" s="193"/>
      <c r="S44" s="193">
        <f>NOV!N56</f>
        <v>0</v>
      </c>
      <c r="T44" s="193"/>
      <c r="U44" s="35"/>
      <c r="V44" s="36"/>
    </row>
    <row r="45" spans="1:22" x14ac:dyDescent="0.25">
      <c r="A45" s="215"/>
      <c r="B45" s="215"/>
      <c r="C45" s="195" t="s">
        <v>56</v>
      </c>
      <c r="D45" s="195"/>
      <c r="E45" s="193">
        <f>DEZ!I23</f>
        <v>0</v>
      </c>
      <c r="F45" s="193"/>
      <c r="G45" s="193">
        <f>DEZ!N23</f>
        <v>0</v>
      </c>
      <c r="H45" s="193"/>
      <c r="I45" s="193">
        <f>DEZ!I34</f>
        <v>0</v>
      </c>
      <c r="J45" s="193"/>
      <c r="K45" s="193">
        <f>DEZ!N34</f>
        <v>0</v>
      </c>
      <c r="L45" s="193"/>
      <c r="M45" s="193">
        <f>DEZ!I45</f>
        <v>0</v>
      </c>
      <c r="N45" s="193"/>
      <c r="O45" s="193">
        <f>DEZ!N45</f>
        <v>0</v>
      </c>
      <c r="P45" s="193"/>
      <c r="Q45" s="193">
        <f>DEZ!I56</f>
        <v>0</v>
      </c>
      <c r="R45" s="193"/>
      <c r="S45" s="193">
        <f>DEZ!N56</f>
        <v>0</v>
      </c>
      <c r="T45" s="193"/>
      <c r="U45" s="35"/>
      <c r="V45" s="36"/>
    </row>
    <row r="46" spans="1:22" x14ac:dyDescent="0.25">
      <c r="A46" s="36"/>
      <c r="B46" s="68"/>
      <c r="C46" s="226" t="s">
        <v>5</v>
      </c>
      <c r="D46" s="226"/>
      <c r="E46" s="193">
        <f>SUM(E34:F45)</f>
        <v>6</v>
      </c>
      <c r="F46" s="193"/>
      <c r="G46" s="193">
        <f t="shared" ref="G46" si="0">SUM(G34:H45)</f>
        <v>6</v>
      </c>
      <c r="H46" s="193"/>
      <c r="I46" s="193">
        <f t="shared" ref="I46" si="1">SUM(I34:J45)</f>
        <v>6</v>
      </c>
      <c r="J46" s="193"/>
      <c r="K46" s="193">
        <f t="shared" ref="K46" si="2">SUM(K34:L45)</f>
        <v>7</v>
      </c>
      <c r="L46" s="193"/>
      <c r="M46" s="193">
        <f t="shared" ref="M46" si="3">SUM(M34:N45)</f>
        <v>6</v>
      </c>
      <c r="N46" s="193"/>
      <c r="O46" s="193">
        <f t="shared" ref="O46" si="4">SUM(O34:P45)</f>
        <v>7</v>
      </c>
      <c r="P46" s="193"/>
      <c r="Q46" s="193">
        <f t="shared" ref="Q46" si="5">SUM(Q34:R45)</f>
        <v>6</v>
      </c>
      <c r="R46" s="193"/>
      <c r="S46" s="193">
        <f t="shared" ref="S46" si="6">SUM(S34:T45)</f>
        <v>12</v>
      </c>
      <c r="T46" s="193"/>
      <c r="U46" s="35"/>
      <c r="V46" s="36"/>
    </row>
    <row r="47" spans="1:22" x14ac:dyDescent="0.25">
      <c r="A47" s="36"/>
      <c r="B47" s="36"/>
      <c r="C47" s="178" t="s">
        <v>64</v>
      </c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78"/>
      <c r="S47" s="178"/>
      <c r="T47" s="178"/>
      <c r="U47" s="35"/>
      <c r="V47" s="36"/>
    </row>
    <row r="48" spans="1:22" ht="15" customHeight="1" x14ac:dyDescent="0.25">
      <c r="A48" s="216" t="s">
        <v>5</v>
      </c>
      <c r="B48" s="216"/>
      <c r="C48" s="219" t="s">
        <v>61</v>
      </c>
      <c r="D48" s="219"/>
      <c r="E48" s="219"/>
      <c r="F48" s="73"/>
      <c r="G48" s="217">
        <f>SUM(R16,R18)</f>
        <v>40626</v>
      </c>
      <c r="H48" s="218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6"/>
    </row>
    <row r="49" spans="1:22" ht="15.75" thickBot="1" x14ac:dyDescent="0.3">
      <c r="A49" s="216"/>
      <c r="B49" s="216"/>
      <c r="C49" s="220" t="s">
        <v>60</v>
      </c>
      <c r="D49" s="220"/>
      <c r="E49" s="220"/>
      <c r="F49" s="46"/>
      <c r="G49" s="217">
        <f>SUM(E46:T46)</f>
        <v>56</v>
      </c>
      <c r="H49" s="218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6"/>
    </row>
    <row r="50" spans="1:22" x14ac:dyDescent="0.25">
      <c r="A50" s="216"/>
      <c r="B50" s="216"/>
      <c r="C50" s="46" t="s">
        <v>62</v>
      </c>
      <c r="D50" s="46"/>
      <c r="E50" s="46"/>
      <c r="F50" s="46"/>
      <c r="G50" s="217">
        <f>G48-G49</f>
        <v>40570</v>
      </c>
      <c r="H50" s="218"/>
      <c r="I50" s="35"/>
      <c r="J50" s="221" t="s">
        <v>63</v>
      </c>
      <c r="K50" s="222"/>
      <c r="L50" s="223" t="str">
        <f>IF(G50&gt;G49,"ANO FECHADO COM SUCESSO","ANO FECHADO COM DVIDAS")</f>
        <v>ANO FECHADO COM SUCESSO</v>
      </c>
      <c r="M50" s="224"/>
      <c r="N50" s="224"/>
      <c r="O50" s="224"/>
      <c r="P50" s="224"/>
      <c r="Q50" s="224"/>
      <c r="R50" s="225"/>
      <c r="S50" s="35"/>
      <c r="T50" s="35"/>
      <c r="U50" s="35"/>
      <c r="V50" s="36"/>
    </row>
    <row r="51" spans="1:22" x14ac:dyDescent="0.25">
      <c r="A51" s="216"/>
      <c r="B51" s="216"/>
      <c r="C51" s="46"/>
      <c r="D51" s="46"/>
      <c r="E51" s="46"/>
      <c r="F51" s="46"/>
      <c r="G51" s="46"/>
      <c r="H51" s="46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6"/>
    </row>
    <row r="52" spans="1:22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5"/>
      <c r="V52" s="36"/>
    </row>
    <row r="53" spans="1:22" x14ac:dyDescent="0.25"/>
    <row r="54" spans="1:22" x14ac:dyDescent="0.25"/>
    <row r="55" spans="1:22" x14ac:dyDescent="0.25"/>
    <row r="56" spans="1:22" x14ac:dyDescent="0.25"/>
    <row r="57" spans="1:22" x14ac:dyDescent="0.25"/>
    <row r="58" spans="1:22" x14ac:dyDescent="0.25"/>
    <row r="59" spans="1:22" x14ac:dyDescent="0.25"/>
    <row r="60" spans="1:22" x14ac:dyDescent="0.25"/>
    <row r="61" spans="1:22" x14ac:dyDescent="0.25"/>
  </sheetData>
  <mergeCells count="177">
    <mergeCell ref="A48:B51"/>
    <mergeCell ref="M46:N46"/>
    <mergeCell ref="O46:P46"/>
    <mergeCell ref="Q46:R46"/>
    <mergeCell ref="S46:T46"/>
    <mergeCell ref="G48:H48"/>
    <mergeCell ref="C48:E48"/>
    <mergeCell ref="C49:E49"/>
    <mergeCell ref="G49:H49"/>
    <mergeCell ref="G50:H50"/>
    <mergeCell ref="J50:K50"/>
    <mergeCell ref="L50:R50"/>
    <mergeCell ref="C47:T47"/>
    <mergeCell ref="C46:D46"/>
    <mergeCell ref="E46:F46"/>
    <mergeCell ref="G46:H46"/>
    <mergeCell ref="I46:J46"/>
    <mergeCell ref="K46:L46"/>
    <mergeCell ref="G41:H41"/>
    <mergeCell ref="I41:J41"/>
    <mergeCell ref="K41:L41"/>
    <mergeCell ref="M41:N41"/>
    <mergeCell ref="O41:P41"/>
    <mergeCell ref="G40:H40"/>
    <mergeCell ref="I40:J40"/>
    <mergeCell ref="K40:L40"/>
    <mergeCell ref="M40:N40"/>
    <mergeCell ref="O40:P40"/>
    <mergeCell ref="S43:T43"/>
    <mergeCell ref="Q38:R38"/>
    <mergeCell ref="S38:T38"/>
    <mergeCell ref="Q39:R39"/>
    <mergeCell ref="S39:T39"/>
    <mergeCell ref="Q40:R40"/>
    <mergeCell ref="S40:T40"/>
    <mergeCell ref="Q35:R35"/>
    <mergeCell ref="S35:T35"/>
    <mergeCell ref="Q36:R36"/>
    <mergeCell ref="S36:T36"/>
    <mergeCell ref="Q37:R37"/>
    <mergeCell ref="S37:T37"/>
    <mergeCell ref="Q41:R41"/>
    <mergeCell ref="S41:T41"/>
    <mergeCell ref="Q42:R42"/>
    <mergeCell ref="S42:T42"/>
    <mergeCell ref="Q43:R43"/>
    <mergeCell ref="G45:H45"/>
    <mergeCell ref="I45:J45"/>
    <mergeCell ref="K45:L45"/>
    <mergeCell ref="M45:N45"/>
    <mergeCell ref="O45:P45"/>
    <mergeCell ref="G44:H44"/>
    <mergeCell ref="I44:J44"/>
    <mergeCell ref="K44:L44"/>
    <mergeCell ref="M44:N44"/>
    <mergeCell ref="O44:P44"/>
    <mergeCell ref="G43:H43"/>
    <mergeCell ref="I43:J43"/>
    <mergeCell ref="K43:L43"/>
    <mergeCell ref="M43:N43"/>
    <mergeCell ref="O43:P43"/>
    <mergeCell ref="G42:H42"/>
    <mergeCell ref="I42:J42"/>
    <mergeCell ref="K42:L42"/>
    <mergeCell ref="M42:N42"/>
    <mergeCell ref="O42:P42"/>
    <mergeCell ref="O36:P36"/>
    <mergeCell ref="G35:H35"/>
    <mergeCell ref="I35:J35"/>
    <mergeCell ref="K35:L35"/>
    <mergeCell ref="M35:N35"/>
    <mergeCell ref="O35:P35"/>
    <mergeCell ref="O39:P39"/>
    <mergeCell ref="G38:H38"/>
    <mergeCell ref="I38:J38"/>
    <mergeCell ref="K38:L38"/>
    <mergeCell ref="M38:N38"/>
    <mergeCell ref="O38:P38"/>
    <mergeCell ref="G37:H37"/>
    <mergeCell ref="I37:J37"/>
    <mergeCell ref="K37:L37"/>
    <mergeCell ref="M37:N37"/>
    <mergeCell ref="O37:P37"/>
    <mergeCell ref="G39:H39"/>
    <mergeCell ref="I39:J39"/>
    <mergeCell ref="K39:L39"/>
    <mergeCell ref="M39:N39"/>
    <mergeCell ref="C33:D33"/>
    <mergeCell ref="B12:G15"/>
    <mergeCell ref="E33:F33"/>
    <mergeCell ref="G33:H33"/>
    <mergeCell ref="E35:F35"/>
    <mergeCell ref="E36:F36"/>
    <mergeCell ref="E37:F37"/>
    <mergeCell ref="E38:F38"/>
    <mergeCell ref="E39:F39"/>
    <mergeCell ref="E34:F34"/>
    <mergeCell ref="G34:H34"/>
    <mergeCell ref="G36:H36"/>
    <mergeCell ref="C32:T32"/>
    <mergeCell ref="A33:B45"/>
    <mergeCell ref="Q44:R44"/>
    <mergeCell ref="S44:T44"/>
    <mergeCell ref="Q45:R45"/>
    <mergeCell ref="S45:T45"/>
    <mergeCell ref="E44:F44"/>
    <mergeCell ref="E45:F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I14:K14"/>
    <mergeCell ref="L22:T22"/>
    <mergeCell ref="R24:T24"/>
    <mergeCell ref="R14:T14"/>
    <mergeCell ref="H10:T10"/>
    <mergeCell ref="E40:F40"/>
    <mergeCell ref="E41:F41"/>
    <mergeCell ref="E42:F42"/>
    <mergeCell ref="E43:F43"/>
    <mergeCell ref="M33:N33"/>
    <mergeCell ref="O33:P33"/>
    <mergeCell ref="Q33:R33"/>
    <mergeCell ref="S33:T33"/>
    <mergeCell ref="I34:J34"/>
    <mergeCell ref="K34:L34"/>
    <mergeCell ref="M34:N34"/>
    <mergeCell ref="O34:P34"/>
    <mergeCell ref="Q34:R34"/>
    <mergeCell ref="S34:T34"/>
    <mergeCell ref="I33:J33"/>
    <mergeCell ref="K33:L33"/>
    <mergeCell ref="I36:J36"/>
    <mergeCell ref="K36:L36"/>
    <mergeCell ref="M36:N36"/>
    <mergeCell ref="H8:L8"/>
    <mergeCell ref="H6:K6"/>
    <mergeCell ref="R6:T6"/>
    <mergeCell ref="I12:K12"/>
    <mergeCell ref="R12:T12"/>
    <mergeCell ref="B9:D9"/>
    <mergeCell ref="B4:D4"/>
    <mergeCell ref="R8:T8"/>
    <mergeCell ref="H2:T4"/>
    <mergeCell ref="E4:G4"/>
    <mergeCell ref="B2:G2"/>
    <mergeCell ref="B10:D10"/>
    <mergeCell ref="B7:D7"/>
    <mergeCell ref="B8:D8"/>
    <mergeCell ref="E7:G7"/>
    <mergeCell ref="E8:G8"/>
    <mergeCell ref="E9:G9"/>
    <mergeCell ref="E10:G10"/>
    <mergeCell ref="C11:F11"/>
    <mergeCell ref="M30:O30"/>
    <mergeCell ref="R16:T16"/>
    <mergeCell ref="R18:T18"/>
    <mergeCell ref="R20:T20"/>
    <mergeCell ref="I20:K20"/>
    <mergeCell ref="I26:K26"/>
    <mergeCell ref="L26:T26"/>
    <mergeCell ref="I28:K28"/>
    <mergeCell ref="L28:M28"/>
    <mergeCell ref="N28:O28"/>
    <mergeCell ref="R28:T28"/>
    <mergeCell ref="I24:K24"/>
    <mergeCell ref="L24:M24"/>
    <mergeCell ref="N24:O24"/>
    <mergeCell ref="I22:K22"/>
  </mergeCell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U68"/>
  <sheetViews>
    <sheetView showGridLines="0" showRowColHeaders="0" workbookViewId="0">
      <selection activeCell="P46" sqref="P46:P55"/>
    </sheetView>
  </sheetViews>
  <sheetFormatPr defaultColWidth="8.7109375" defaultRowHeight="15" x14ac:dyDescent="0.25"/>
  <cols>
    <col min="5" max="5" width="2.7109375" customWidth="1"/>
    <col min="6" max="6" width="5.28515625" customWidth="1"/>
    <col min="7" max="8" width="10.7109375" customWidth="1"/>
    <col min="11" max="11" width="5.28515625" customWidth="1"/>
    <col min="12" max="15" width="10.7109375" customWidth="1"/>
    <col min="16" max="16" width="5.28515625" customWidth="1"/>
    <col min="17" max="17" width="12.140625" bestFit="1" customWidth="1"/>
    <col min="18" max="18" width="2.7109375" customWidth="1"/>
  </cols>
  <sheetData>
    <row r="1" spans="5:18" ht="15.75" thickBot="1" x14ac:dyDescent="0.3"/>
    <row r="2" spans="5:18" ht="15.75" thickBot="1" x14ac:dyDescent="0.3"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"/>
    </row>
    <row r="3" spans="5:18" ht="16.5" thickTop="1" thickBot="1" x14ac:dyDescent="0.3">
      <c r="E3" s="5"/>
      <c r="F3" s="76" t="s">
        <v>0</v>
      </c>
      <c r="G3" s="77"/>
      <c r="H3" s="77"/>
      <c r="I3" s="77"/>
      <c r="J3" s="77"/>
      <c r="K3" s="77"/>
      <c r="L3" s="77"/>
      <c r="M3" s="77"/>
      <c r="N3" s="77"/>
      <c r="O3" s="77"/>
      <c r="P3" s="77"/>
      <c r="Q3" s="78"/>
      <c r="R3" s="7"/>
    </row>
    <row r="4" spans="5:18" ht="15.75" thickTop="1" x14ac:dyDescent="0.25">
      <c r="E4" s="5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7"/>
    </row>
    <row r="5" spans="5:18" ht="15.75" thickBot="1" x14ac:dyDescent="0.3">
      <c r="E5" s="5"/>
      <c r="F5" s="89" t="s">
        <v>15</v>
      </c>
      <c r="G5" s="89"/>
      <c r="H5" s="9"/>
      <c r="I5" s="9"/>
      <c r="J5" s="89" t="s">
        <v>19</v>
      </c>
      <c r="K5" s="89"/>
      <c r="L5" s="6"/>
      <c r="M5" s="6"/>
      <c r="N5" s="91" t="s">
        <v>1</v>
      </c>
      <c r="O5" s="91"/>
      <c r="P5" s="6"/>
      <c r="Q5" s="6"/>
      <c r="R5" s="7"/>
    </row>
    <row r="6" spans="5:18" x14ac:dyDescent="0.25">
      <c r="E6" s="5"/>
      <c r="F6" s="17"/>
      <c r="G6" s="17"/>
      <c r="H6" s="74">
        <v>900</v>
      </c>
      <c r="I6" s="90"/>
      <c r="J6" s="19"/>
      <c r="K6" s="17"/>
      <c r="L6" s="74">
        <v>500</v>
      </c>
      <c r="M6" s="75"/>
      <c r="N6" s="19"/>
      <c r="O6" s="18"/>
      <c r="P6" s="74">
        <f>SUM(H6:L6)</f>
        <v>1400</v>
      </c>
      <c r="Q6" s="75"/>
      <c r="R6" s="10"/>
    </row>
    <row r="7" spans="5:18" x14ac:dyDescent="0.25">
      <c r="E7" s="5"/>
      <c r="F7" s="17"/>
      <c r="G7" s="17"/>
      <c r="H7" s="15"/>
      <c r="I7" s="15"/>
      <c r="J7" s="17"/>
      <c r="K7" s="17"/>
      <c r="L7" s="15"/>
      <c r="M7" s="15"/>
      <c r="N7" s="17"/>
      <c r="O7" s="17"/>
      <c r="P7" s="15"/>
      <c r="Q7" s="15"/>
      <c r="R7" s="7"/>
    </row>
    <row r="8" spans="5:18" ht="15.75" thickBot="1" x14ac:dyDescent="0.3">
      <c r="E8" s="5"/>
      <c r="F8" s="89" t="s">
        <v>16</v>
      </c>
      <c r="G8" s="89"/>
      <c r="H8" s="16"/>
      <c r="I8" s="16"/>
      <c r="J8" s="89" t="s">
        <v>17</v>
      </c>
      <c r="K8" s="89"/>
      <c r="L8" s="16"/>
      <c r="M8" s="16"/>
      <c r="N8" s="91" t="s">
        <v>18</v>
      </c>
      <c r="O8" s="91"/>
      <c r="P8" s="16"/>
      <c r="Q8" s="16"/>
      <c r="R8" s="7"/>
    </row>
    <row r="9" spans="5:18" x14ac:dyDescent="0.25">
      <c r="E9" s="5"/>
      <c r="F9" s="17"/>
      <c r="G9" s="18"/>
      <c r="H9" s="74">
        <v>1600</v>
      </c>
      <c r="I9" s="75"/>
      <c r="J9" s="19"/>
      <c r="K9" s="18"/>
      <c r="L9" s="74">
        <v>566</v>
      </c>
      <c r="M9" s="75"/>
      <c r="N9" s="17"/>
      <c r="O9" s="18"/>
      <c r="P9" s="74">
        <f>SUM(H9,L9)</f>
        <v>2166</v>
      </c>
      <c r="Q9" s="75"/>
      <c r="R9" s="10"/>
    </row>
    <row r="10" spans="5:18" ht="15.75" thickBot="1" x14ac:dyDescent="0.3">
      <c r="E10" s="5"/>
      <c r="F10" s="6"/>
      <c r="G10" s="6"/>
      <c r="H10" s="8"/>
      <c r="I10" s="8"/>
      <c r="J10" s="17"/>
      <c r="K10" s="17"/>
      <c r="L10" s="8"/>
      <c r="M10" s="8"/>
      <c r="N10" s="6"/>
      <c r="O10" s="6"/>
      <c r="P10" s="6"/>
      <c r="Q10" s="6"/>
      <c r="R10" s="7"/>
    </row>
    <row r="11" spans="5:18" ht="16.5" thickTop="1" thickBot="1" x14ac:dyDescent="0.3">
      <c r="E11" s="5"/>
      <c r="F11" s="79" t="s">
        <v>2</v>
      </c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1"/>
      <c r="R11" s="7"/>
    </row>
    <row r="12" spans="5:18" ht="15.75" thickBot="1" x14ac:dyDescent="0.3">
      <c r="E12" s="5"/>
      <c r="F12" s="14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7"/>
    </row>
    <row r="13" spans="5:18" x14ac:dyDescent="0.25">
      <c r="E13" s="5"/>
      <c r="F13" s="82" t="s">
        <v>3</v>
      </c>
      <c r="G13" s="85"/>
      <c r="H13" s="86"/>
      <c r="I13" s="94">
        <v>1</v>
      </c>
      <c r="J13" s="94"/>
      <c r="K13" s="97" t="s">
        <v>4</v>
      </c>
      <c r="L13" s="86"/>
      <c r="M13" s="86"/>
      <c r="N13" s="94">
        <v>1</v>
      </c>
      <c r="O13" s="94"/>
      <c r="P13" s="97" t="s">
        <v>5</v>
      </c>
      <c r="Q13" s="30">
        <f>I13+N13</f>
        <v>2</v>
      </c>
      <c r="R13" s="7"/>
    </row>
    <row r="14" spans="5:18" x14ac:dyDescent="0.25">
      <c r="E14" s="5"/>
      <c r="F14" s="83"/>
      <c r="G14" s="87"/>
      <c r="H14" s="88"/>
      <c r="I14" s="95">
        <v>0</v>
      </c>
      <c r="J14" s="95"/>
      <c r="K14" s="98"/>
      <c r="L14" s="100"/>
      <c r="M14" s="100"/>
      <c r="N14" s="95">
        <v>0</v>
      </c>
      <c r="O14" s="95"/>
      <c r="P14" s="98"/>
      <c r="Q14" s="28">
        <f>SUM(I14,N14)</f>
        <v>0</v>
      </c>
      <c r="R14" s="7"/>
    </row>
    <row r="15" spans="5:18" x14ac:dyDescent="0.25">
      <c r="E15" s="5"/>
      <c r="F15" s="83"/>
      <c r="G15" s="87"/>
      <c r="H15" s="88"/>
      <c r="I15" s="95">
        <v>0</v>
      </c>
      <c r="J15" s="95"/>
      <c r="K15" s="98"/>
      <c r="L15" s="100"/>
      <c r="M15" s="100"/>
      <c r="N15" s="95">
        <v>0</v>
      </c>
      <c r="O15" s="95"/>
      <c r="P15" s="98"/>
      <c r="Q15" s="28">
        <f t="shared" ref="Q15:Q22" si="0">SUM(I15,N15)</f>
        <v>0</v>
      </c>
      <c r="R15" s="7"/>
    </row>
    <row r="16" spans="5:18" x14ac:dyDescent="0.25">
      <c r="E16" s="5"/>
      <c r="F16" s="83"/>
      <c r="G16" s="87"/>
      <c r="H16" s="88"/>
      <c r="I16" s="95">
        <v>0</v>
      </c>
      <c r="J16" s="95"/>
      <c r="K16" s="98"/>
      <c r="L16" s="100"/>
      <c r="M16" s="100"/>
      <c r="N16" s="95">
        <v>0</v>
      </c>
      <c r="O16" s="95"/>
      <c r="P16" s="98"/>
      <c r="Q16" s="28">
        <f t="shared" si="0"/>
        <v>0</v>
      </c>
      <c r="R16" s="7"/>
    </row>
    <row r="17" spans="5:18" x14ac:dyDescent="0.25">
      <c r="E17" s="5"/>
      <c r="F17" s="83"/>
      <c r="G17" s="87"/>
      <c r="H17" s="88"/>
      <c r="I17" s="95">
        <v>0</v>
      </c>
      <c r="J17" s="95"/>
      <c r="K17" s="98"/>
      <c r="L17" s="100"/>
      <c r="M17" s="100"/>
      <c r="N17" s="95">
        <v>0</v>
      </c>
      <c r="O17" s="95"/>
      <c r="P17" s="98"/>
      <c r="Q17" s="28">
        <f t="shared" si="0"/>
        <v>0</v>
      </c>
      <c r="R17" s="7"/>
    </row>
    <row r="18" spans="5:18" x14ac:dyDescent="0.25">
      <c r="E18" s="5"/>
      <c r="F18" s="83"/>
      <c r="G18" s="87"/>
      <c r="H18" s="88"/>
      <c r="I18" s="95">
        <v>0</v>
      </c>
      <c r="J18" s="95"/>
      <c r="K18" s="98"/>
      <c r="L18" s="100"/>
      <c r="M18" s="100"/>
      <c r="N18" s="95">
        <v>0</v>
      </c>
      <c r="O18" s="95"/>
      <c r="P18" s="98"/>
      <c r="Q18" s="28">
        <f t="shared" si="0"/>
        <v>0</v>
      </c>
      <c r="R18" s="7"/>
    </row>
    <row r="19" spans="5:18" x14ac:dyDescent="0.25">
      <c r="E19" s="5"/>
      <c r="F19" s="83"/>
      <c r="G19" s="87"/>
      <c r="H19" s="88"/>
      <c r="I19" s="95">
        <v>0</v>
      </c>
      <c r="J19" s="95"/>
      <c r="K19" s="98"/>
      <c r="L19" s="100"/>
      <c r="M19" s="100"/>
      <c r="N19" s="95">
        <v>0</v>
      </c>
      <c r="O19" s="95"/>
      <c r="P19" s="98"/>
      <c r="Q19" s="28">
        <f t="shared" si="0"/>
        <v>0</v>
      </c>
      <c r="R19" s="7"/>
    </row>
    <row r="20" spans="5:18" x14ac:dyDescent="0.25">
      <c r="E20" s="5"/>
      <c r="F20" s="83"/>
      <c r="G20" s="87"/>
      <c r="H20" s="88"/>
      <c r="I20" s="95">
        <v>0</v>
      </c>
      <c r="J20" s="95"/>
      <c r="K20" s="98"/>
      <c r="L20" s="100"/>
      <c r="M20" s="100"/>
      <c r="N20" s="95">
        <v>0</v>
      </c>
      <c r="O20" s="95"/>
      <c r="P20" s="98"/>
      <c r="Q20" s="28">
        <f t="shared" si="0"/>
        <v>0</v>
      </c>
      <c r="R20" s="7"/>
    </row>
    <row r="21" spans="5:18" x14ac:dyDescent="0.25">
      <c r="E21" s="5"/>
      <c r="F21" s="83"/>
      <c r="G21" s="87"/>
      <c r="H21" s="88"/>
      <c r="I21" s="95">
        <v>0</v>
      </c>
      <c r="J21" s="95"/>
      <c r="K21" s="98"/>
      <c r="L21" s="100"/>
      <c r="M21" s="100"/>
      <c r="N21" s="95">
        <v>0</v>
      </c>
      <c r="O21" s="95"/>
      <c r="P21" s="98"/>
      <c r="Q21" s="28">
        <f t="shared" si="0"/>
        <v>0</v>
      </c>
      <c r="R21" s="7"/>
    </row>
    <row r="22" spans="5:18" ht="15.75" thickBot="1" x14ac:dyDescent="0.3">
      <c r="E22" s="5"/>
      <c r="F22" s="84"/>
      <c r="G22" s="92" t="s">
        <v>7</v>
      </c>
      <c r="H22" s="93"/>
      <c r="I22" s="96">
        <v>0</v>
      </c>
      <c r="J22" s="96"/>
      <c r="K22" s="99"/>
      <c r="L22" s="101" t="s">
        <v>7</v>
      </c>
      <c r="M22" s="101"/>
      <c r="N22" s="96">
        <v>0</v>
      </c>
      <c r="O22" s="96"/>
      <c r="P22" s="99"/>
      <c r="Q22" s="29">
        <f t="shared" si="0"/>
        <v>0</v>
      </c>
      <c r="R22" s="7"/>
    </row>
    <row r="23" spans="5:18" ht="16.5" thickTop="1" thickBot="1" x14ac:dyDescent="0.3">
      <c r="E23" s="5"/>
      <c r="F23" s="6"/>
      <c r="G23" s="6"/>
      <c r="H23" s="6"/>
      <c r="I23" s="139">
        <f>SUM(I13:J22)</f>
        <v>1</v>
      </c>
      <c r="J23" s="140"/>
      <c r="K23" s="6"/>
      <c r="L23" s="6"/>
      <c r="M23" s="6"/>
      <c r="N23" s="139">
        <f>SUM(N13:O22)</f>
        <v>1</v>
      </c>
      <c r="O23" s="140"/>
      <c r="P23" s="6"/>
      <c r="Q23" s="6"/>
      <c r="R23" s="7"/>
    </row>
    <row r="24" spans="5:18" ht="15.75" thickTop="1" x14ac:dyDescent="0.25">
      <c r="E24" s="5"/>
      <c r="F24" s="111" t="s">
        <v>6</v>
      </c>
      <c r="G24" s="112"/>
      <c r="H24" s="113"/>
      <c r="I24" s="103">
        <v>1</v>
      </c>
      <c r="J24" s="104"/>
      <c r="K24" s="116" t="s">
        <v>8</v>
      </c>
      <c r="L24" s="113"/>
      <c r="M24" s="113"/>
      <c r="N24" s="115">
        <v>1</v>
      </c>
      <c r="O24" s="115"/>
      <c r="P24" s="102" t="s">
        <v>5</v>
      </c>
      <c r="Q24" s="27">
        <f>SUM(I24,N24)</f>
        <v>2</v>
      </c>
      <c r="R24" s="7"/>
    </row>
    <row r="25" spans="5:18" x14ac:dyDescent="0.25">
      <c r="E25" s="5"/>
      <c r="F25" s="83"/>
      <c r="G25" s="114"/>
      <c r="H25" s="100"/>
      <c r="I25" s="105">
        <v>0</v>
      </c>
      <c r="J25" s="106"/>
      <c r="K25" s="117"/>
      <c r="L25" s="100"/>
      <c r="M25" s="100"/>
      <c r="N25" s="95">
        <v>0</v>
      </c>
      <c r="O25" s="95"/>
      <c r="P25" s="98"/>
      <c r="Q25" s="28">
        <f t="shared" ref="Q25:Q33" si="1">SUM(I25,N25)</f>
        <v>0</v>
      </c>
      <c r="R25" s="7"/>
    </row>
    <row r="26" spans="5:18" x14ac:dyDescent="0.25">
      <c r="E26" s="5"/>
      <c r="F26" s="83"/>
      <c r="G26" s="114"/>
      <c r="H26" s="100"/>
      <c r="I26" s="107">
        <v>0</v>
      </c>
      <c r="J26" s="108"/>
      <c r="K26" s="117"/>
      <c r="L26" s="100"/>
      <c r="M26" s="100"/>
      <c r="N26" s="95">
        <v>0</v>
      </c>
      <c r="O26" s="95"/>
      <c r="P26" s="98"/>
      <c r="Q26" s="28">
        <f t="shared" si="1"/>
        <v>0</v>
      </c>
      <c r="R26" s="7"/>
    </row>
    <row r="27" spans="5:18" x14ac:dyDescent="0.25">
      <c r="E27" s="5"/>
      <c r="F27" s="83"/>
      <c r="G27" s="114"/>
      <c r="H27" s="100"/>
      <c r="I27" s="109">
        <v>0</v>
      </c>
      <c r="J27" s="110"/>
      <c r="K27" s="117"/>
      <c r="L27" s="100"/>
      <c r="M27" s="100"/>
      <c r="N27" s="95">
        <v>0</v>
      </c>
      <c r="O27" s="95"/>
      <c r="P27" s="98"/>
      <c r="Q27" s="28">
        <f t="shared" si="1"/>
        <v>0</v>
      </c>
      <c r="R27" s="7"/>
    </row>
    <row r="28" spans="5:18" x14ac:dyDescent="0.25">
      <c r="E28" s="5"/>
      <c r="F28" s="83"/>
      <c r="G28" s="114"/>
      <c r="H28" s="100"/>
      <c r="I28" s="109">
        <v>0</v>
      </c>
      <c r="J28" s="110"/>
      <c r="K28" s="117"/>
      <c r="L28" s="100"/>
      <c r="M28" s="100"/>
      <c r="N28" s="95">
        <v>0</v>
      </c>
      <c r="O28" s="95"/>
      <c r="P28" s="98"/>
      <c r="Q28" s="28">
        <f t="shared" si="1"/>
        <v>0</v>
      </c>
      <c r="R28" s="7"/>
    </row>
    <row r="29" spans="5:18" x14ac:dyDescent="0.25">
      <c r="E29" s="5"/>
      <c r="F29" s="83"/>
      <c r="G29" s="114"/>
      <c r="H29" s="100"/>
      <c r="I29" s="109">
        <v>0</v>
      </c>
      <c r="J29" s="110"/>
      <c r="K29" s="117"/>
      <c r="L29" s="100"/>
      <c r="M29" s="100"/>
      <c r="N29" s="95">
        <v>0</v>
      </c>
      <c r="O29" s="95"/>
      <c r="P29" s="98"/>
      <c r="Q29" s="28">
        <f t="shared" si="1"/>
        <v>0</v>
      </c>
      <c r="R29" s="7"/>
    </row>
    <row r="30" spans="5:18" x14ac:dyDescent="0.25">
      <c r="E30" s="5"/>
      <c r="F30" s="83"/>
      <c r="G30" s="114"/>
      <c r="H30" s="100"/>
      <c r="I30" s="109">
        <v>0</v>
      </c>
      <c r="J30" s="110"/>
      <c r="K30" s="117"/>
      <c r="L30" s="100"/>
      <c r="M30" s="100"/>
      <c r="N30" s="95">
        <v>0</v>
      </c>
      <c r="O30" s="95"/>
      <c r="P30" s="98"/>
      <c r="Q30" s="28">
        <f t="shared" si="1"/>
        <v>0</v>
      </c>
      <c r="R30" s="7"/>
    </row>
    <row r="31" spans="5:18" x14ac:dyDescent="0.25">
      <c r="E31" s="5"/>
      <c r="F31" s="83"/>
      <c r="G31" s="114"/>
      <c r="H31" s="100"/>
      <c r="I31" s="109">
        <v>0</v>
      </c>
      <c r="J31" s="110"/>
      <c r="K31" s="117"/>
      <c r="L31" s="100"/>
      <c r="M31" s="100"/>
      <c r="N31" s="95">
        <v>0</v>
      </c>
      <c r="O31" s="95"/>
      <c r="P31" s="98"/>
      <c r="Q31" s="28">
        <f t="shared" si="1"/>
        <v>0</v>
      </c>
      <c r="R31" s="7"/>
    </row>
    <row r="32" spans="5:18" x14ac:dyDescent="0.25">
      <c r="E32" s="5"/>
      <c r="F32" s="83"/>
      <c r="G32" s="124"/>
      <c r="H32" s="125"/>
      <c r="I32" s="109">
        <v>0</v>
      </c>
      <c r="J32" s="110"/>
      <c r="K32" s="117"/>
      <c r="L32" s="100"/>
      <c r="M32" s="100"/>
      <c r="N32" s="95">
        <v>0</v>
      </c>
      <c r="O32" s="95"/>
      <c r="P32" s="98"/>
      <c r="Q32" s="28">
        <f t="shared" si="1"/>
        <v>0</v>
      </c>
      <c r="R32" s="7"/>
    </row>
    <row r="33" spans="5:18" ht="15.75" thickBot="1" x14ac:dyDescent="0.3">
      <c r="E33" s="5"/>
      <c r="F33" s="84"/>
      <c r="G33" s="92" t="s">
        <v>7</v>
      </c>
      <c r="H33" s="93"/>
      <c r="I33" s="122">
        <v>0</v>
      </c>
      <c r="J33" s="123"/>
      <c r="K33" s="118"/>
      <c r="L33" s="101" t="s">
        <v>7</v>
      </c>
      <c r="M33" s="101"/>
      <c r="N33" s="96">
        <v>0</v>
      </c>
      <c r="O33" s="96"/>
      <c r="P33" s="99"/>
      <c r="Q33" s="29">
        <f t="shared" si="1"/>
        <v>0</v>
      </c>
      <c r="R33" s="7"/>
    </row>
    <row r="34" spans="5:18" ht="16.5" thickTop="1" thickBot="1" x14ac:dyDescent="0.3">
      <c r="E34" s="5"/>
      <c r="F34" s="6"/>
      <c r="G34" s="6"/>
      <c r="H34" s="6"/>
      <c r="I34" s="139">
        <f>SUM(I24:J33)</f>
        <v>1</v>
      </c>
      <c r="J34" s="140"/>
      <c r="K34" s="6"/>
      <c r="L34" s="6"/>
      <c r="M34" s="6"/>
      <c r="N34" s="139">
        <f>SUM(N24:O33)</f>
        <v>1</v>
      </c>
      <c r="O34" s="140"/>
      <c r="P34" s="6"/>
      <c r="Q34" s="6"/>
      <c r="R34" s="7"/>
    </row>
    <row r="35" spans="5:18" ht="15.75" thickTop="1" x14ac:dyDescent="0.25">
      <c r="E35" s="5"/>
      <c r="F35" s="119" t="s">
        <v>9</v>
      </c>
      <c r="G35" s="113"/>
      <c r="H35" s="113"/>
      <c r="I35" s="115">
        <v>1</v>
      </c>
      <c r="J35" s="115"/>
      <c r="K35" s="126" t="s">
        <v>10</v>
      </c>
      <c r="L35" s="113"/>
      <c r="M35" s="113"/>
      <c r="N35" s="115">
        <v>1</v>
      </c>
      <c r="O35" s="115"/>
      <c r="P35" s="129" t="s">
        <v>5</v>
      </c>
      <c r="Q35" s="27">
        <f>SUM(I35,N35)</f>
        <v>2</v>
      </c>
      <c r="R35" s="7"/>
    </row>
    <row r="36" spans="5:18" x14ac:dyDescent="0.25">
      <c r="E36" s="5"/>
      <c r="F36" s="120"/>
      <c r="G36" s="100"/>
      <c r="H36" s="100"/>
      <c r="I36" s="95">
        <v>0</v>
      </c>
      <c r="J36" s="95"/>
      <c r="K36" s="127"/>
      <c r="L36" s="100"/>
      <c r="M36" s="100"/>
      <c r="N36" s="95">
        <v>0</v>
      </c>
      <c r="O36" s="95"/>
      <c r="P36" s="130"/>
      <c r="Q36" s="28">
        <f t="shared" ref="Q36:Q44" si="2">SUM(I36,N36)</f>
        <v>0</v>
      </c>
      <c r="R36" s="7"/>
    </row>
    <row r="37" spans="5:18" x14ac:dyDescent="0.25">
      <c r="E37" s="5"/>
      <c r="F37" s="120"/>
      <c r="G37" s="100"/>
      <c r="H37" s="100"/>
      <c r="I37" s="95">
        <v>0</v>
      </c>
      <c r="J37" s="95"/>
      <c r="K37" s="127"/>
      <c r="L37" s="100"/>
      <c r="M37" s="100"/>
      <c r="N37" s="95">
        <v>0</v>
      </c>
      <c r="O37" s="95"/>
      <c r="P37" s="130"/>
      <c r="Q37" s="28">
        <f t="shared" si="2"/>
        <v>0</v>
      </c>
      <c r="R37" s="7"/>
    </row>
    <row r="38" spans="5:18" x14ac:dyDescent="0.25">
      <c r="E38" s="5"/>
      <c r="F38" s="120"/>
      <c r="G38" s="100"/>
      <c r="H38" s="100"/>
      <c r="I38" s="95">
        <v>0</v>
      </c>
      <c r="J38" s="95"/>
      <c r="K38" s="127"/>
      <c r="L38" s="100"/>
      <c r="M38" s="100"/>
      <c r="N38" s="95">
        <v>0</v>
      </c>
      <c r="O38" s="95"/>
      <c r="P38" s="130"/>
      <c r="Q38" s="28">
        <f t="shared" si="2"/>
        <v>0</v>
      </c>
      <c r="R38" s="7"/>
    </row>
    <row r="39" spans="5:18" x14ac:dyDescent="0.25">
      <c r="E39" s="5"/>
      <c r="F39" s="120"/>
      <c r="G39" s="100"/>
      <c r="H39" s="100"/>
      <c r="I39" s="95">
        <v>0</v>
      </c>
      <c r="J39" s="95"/>
      <c r="K39" s="127"/>
      <c r="L39" s="100"/>
      <c r="M39" s="100"/>
      <c r="N39" s="95">
        <v>0</v>
      </c>
      <c r="O39" s="95"/>
      <c r="P39" s="130"/>
      <c r="Q39" s="28">
        <f t="shared" si="2"/>
        <v>0</v>
      </c>
      <c r="R39" s="7"/>
    </row>
    <row r="40" spans="5:18" x14ac:dyDescent="0.25">
      <c r="E40" s="5"/>
      <c r="F40" s="120"/>
      <c r="G40" s="100"/>
      <c r="H40" s="100"/>
      <c r="I40" s="95">
        <v>0</v>
      </c>
      <c r="J40" s="95"/>
      <c r="K40" s="127"/>
      <c r="L40" s="100"/>
      <c r="M40" s="100"/>
      <c r="N40" s="95">
        <v>0</v>
      </c>
      <c r="O40" s="95"/>
      <c r="P40" s="130"/>
      <c r="Q40" s="28">
        <f t="shared" si="2"/>
        <v>0</v>
      </c>
      <c r="R40" s="7"/>
    </row>
    <row r="41" spans="5:18" x14ac:dyDescent="0.25">
      <c r="E41" s="5"/>
      <c r="F41" s="120"/>
      <c r="G41" s="100"/>
      <c r="H41" s="100"/>
      <c r="I41" s="95">
        <v>0</v>
      </c>
      <c r="J41" s="95"/>
      <c r="K41" s="127"/>
      <c r="L41" s="100"/>
      <c r="M41" s="100"/>
      <c r="N41" s="95">
        <v>0</v>
      </c>
      <c r="O41" s="95"/>
      <c r="P41" s="130"/>
      <c r="Q41" s="28">
        <f t="shared" si="2"/>
        <v>0</v>
      </c>
      <c r="R41" s="7"/>
    </row>
    <row r="42" spans="5:18" x14ac:dyDescent="0.25">
      <c r="E42" s="5"/>
      <c r="F42" s="120"/>
      <c r="G42" s="100"/>
      <c r="H42" s="100"/>
      <c r="I42" s="95">
        <v>0</v>
      </c>
      <c r="J42" s="95"/>
      <c r="K42" s="127"/>
      <c r="L42" s="100"/>
      <c r="M42" s="100"/>
      <c r="N42" s="95">
        <v>0</v>
      </c>
      <c r="O42" s="95"/>
      <c r="P42" s="130"/>
      <c r="Q42" s="28">
        <f t="shared" si="2"/>
        <v>0</v>
      </c>
      <c r="R42" s="7"/>
    </row>
    <row r="43" spans="5:18" x14ac:dyDescent="0.25">
      <c r="E43" s="5"/>
      <c r="F43" s="120"/>
      <c r="G43" s="100"/>
      <c r="H43" s="100"/>
      <c r="I43" s="95">
        <v>0</v>
      </c>
      <c r="J43" s="95"/>
      <c r="K43" s="127"/>
      <c r="L43" s="100"/>
      <c r="M43" s="100"/>
      <c r="N43" s="95">
        <v>0</v>
      </c>
      <c r="O43" s="95"/>
      <c r="P43" s="130"/>
      <c r="Q43" s="28">
        <f t="shared" si="2"/>
        <v>0</v>
      </c>
      <c r="R43" s="7"/>
    </row>
    <row r="44" spans="5:18" ht="15.75" thickBot="1" x14ac:dyDescent="0.3">
      <c r="E44" s="5"/>
      <c r="F44" s="121"/>
      <c r="G44" s="101" t="s">
        <v>7</v>
      </c>
      <c r="H44" s="101"/>
      <c r="I44" s="96">
        <v>0</v>
      </c>
      <c r="J44" s="96"/>
      <c r="K44" s="128"/>
      <c r="L44" s="101" t="s">
        <v>7</v>
      </c>
      <c r="M44" s="101"/>
      <c r="N44" s="96">
        <v>0</v>
      </c>
      <c r="O44" s="96"/>
      <c r="P44" s="131"/>
      <c r="Q44" s="29">
        <f t="shared" si="2"/>
        <v>0</v>
      </c>
      <c r="R44" s="7"/>
    </row>
    <row r="45" spans="5:18" ht="16.5" thickTop="1" thickBot="1" x14ac:dyDescent="0.3">
      <c r="E45" s="5"/>
      <c r="F45" s="6"/>
      <c r="G45" s="6"/>
      <c r="H45" s="6"/>
      <c r="I45" s="139">
        <f>SUM(I35:J44)</f>
        <v>1</v>
      </c>
      <c r="J45" s="140"/>
      <c r="K45" s="6"/>
      <c r="L45" s="6"/>
      <c r="M45" s="6"/>
      <c r="N45" s="139">
        <f>SUM(N35:O44)</f>
        <v>1</v>
      </c>
      <c r="O45" s="140"/>
      <c r="P45" s="6"/>
      <c r="Q45" s="6"/>
      <c r="R45" s="7"/>
    </row>
    <row r="46" spans="5:18" ht="15.75" thickTop="1" x14ac:dyDescent="0.25">
      <c r="E46" s="5"/>
      <c r="F46" s="119" t="s">
        <v>11</v>
      </c>
      <c r="G46" s="113"/>
      <c r="H46" s="113"/>
      <c r="I46" s="132">
        <v>1</v>
      </c>
      <c r="J46" s="133"/>
      <c r="K46" s="102" t="s">
        <v>12</v>
      </c>
      <c r="L46" s="113"/>
      <c r="M46" s="113"/>
      <c r="N46" s="115">
        <v>1</v>
      </c>
      <c r="O46" s="115"/>
      <c r="P46" s="129" t="s">
        <v>5</v>
      </c>
      <c r="Q46" s="27">
        <f>SUM(I46,N46)</f>
        <v>2</v>
      </c>
      <c r="R46" s="7"/>
    </row>
    <row r="47" spans="5:18" x14ac:dyDescent="0.25">
      <c r="E47" s="5"/>
      <c r="F47" s="120"/>
      <c r="G47" s="100"/>
      <c r="H47" s="100"/>
      <c r="I47" s="105">
        <v>0</v>
      </c>
      <c r="J47" s="106"/>
      <c r="K47" s="98"/>
      <c r="L47" s="100"/>
      <c r="M47" s="100"/>
      <c r="N47" s="95">
        <v>0</v>
      </c>
      <c r="O47" s="95"/>
      <c r="P47" s="130"/>
      <c r="Q47" s="28">
        <f t="shared" ref="Q47:Q55" si="3">SUM(I47,N47)</f>
        <v>0</v>
      </c>
      <c r="R47" s="7"/>
    </row>
    <row r="48" spans="5:18" x14ac:dyDescent="0.25">
      <c r="E48" s="5"/>
      <c r="F48" s="120"/>
      <c r="G48" s="100"/>
      <c r="H48" s="100"/>
      <c r="I48" s="105">
        <v>0</v>
      </c>
      <c r="J48" s="106"/>
      <c r="K48" s="98"/>
      <c r="L48" s="100"/>
      <c r="M48" s="100"/>
      <c r="N48" s="95">
        <v>0</v>
      </c>
      <c r="O48" s="95"/>
      <c r="P48" s="130"/>
      <c r="Q48" s="28">
        <f t="shared" si="3"/>
        <v>0</v>
      </c>
      <c r="R48" s="7"/>
    </row>
    <row r="49" spans="5:21" x14ac:dyDescent="0.25">
      <c r="E49" s="5"/>
      <c r="F49" s="120"/>
      <c r="G49" s="100"/>
      <c r="H49" s="100"/>
      <c r="I49" s="105">
        <v>0</v>
      </c>
      <c r="J49" s="106"/>
      <c r="K49" s="98"/>
      <c r="L49" s="100"/>
      <c r="M49" s="100"/>
      <c r="N49" s="95">
        <v>0</v>
      </c>
      <c r="O49" s="95"/>
      <c r="P49" s="130"/>
      <c r="Q49" s="28">
        <f t="shared" si="3"/>
        <v>0</v>
      </c>
      <c r="R49" s="7"/>
    </row>
    <row r="50" spans="5:21" x14ac:dyDescent="0.25">
      <c r="E50" s="5"/>
      <c r="F50" s="120"/>
      <c r="G50" s="100"/>
      <c r="H50" s="100"/>
      <c r="I50" s="105">
        <v>0</v>
      </c>
      <c r="J50" s="106"/>
      <c r="K50" s="98"/>
      <c r="L50" s="100"/>
      <c r="M50" s="100"/>
      <c r="N50" s="95">
        <v>0</v>
      </c>
      <c r="O50" s="95"/>
      <c r="P50" s="130"/>
      <c r="Q50" s="28">
        <f t="shared" si="3"/>
        <v>0</v>
      </c>
      <c r="R50" s="7"/>
      <c r="U50" s="26"/>
    </row>
    <row r="51" spans="5:21" x14ac:dyDescent="0.25">
      <c r="E51" s="5"/>
      <c r="F51" s="120"/>
      <c r="G51" s="100"/>
      <c r="H51" s="100"/>
      <c r="I51" s="105">
        <v>0</v>
      </c>
      <c r="J51" s="106"/>
      <c r="K51" s="98"/>
      <c r="L51" s="100"/>
      <c r="M51" s="100"/>
      <c r="N51" s="95">
        <v>0</v>
      </c>
      <c r="O51" s="95"/>
      <c r="P51" s="130"/>
      <c r="Q51" s="28">
        <f t="shared" si="3"/>
        <v>0</v>
      </c>
      <c r="R51" s="7"/>
    </row>
    <row r="52" spans="5:21" x14ac:dyDescent="0.25">
      <c r="E52" s="5"/>
      <c r="F52" s="120"/>
      <c r="G52" s="100"/>
      <c r="H52" s="100"/>
      <c r="I52" s="105">
        <v>0</v>
      </c>
      <c r="J52" s="106"/>
      <c r="K52" s="98"/>
      <c r="L52" s="100"/>
      <c r="M52" s="100"/>
      <c r="N52" s="95">
        <v>0</v>
      </c>
      <c r="O52" s="95"/>
      <c r="P52" s="130"/>
      <c r="Q52" s="28">
        <f t="shared" si="3"/>
        <v>0</v>
      </c>
      <c r="R52" s="7"/>
    </row>
    <row r="53" spans="5:21" x14ac:dyDescent="0.25">
      <c r="E53" s="5"/>
      <c r="F53" s="120"/>
      <c r="G53" s="100"/>
      <c r="H53" s="100"/>
      <c r="I53" s="105">
        <v>0</v>
      </c>
      <c r="J53" s="106"/>
      <c r="K53" s="98"/>
      <c r="L53" s="100"/>
      <c r="M53" s="100"/>
      <c r="N53" s="95">
        <v>0</v>
      </c>
      <c r="O53" s="95"/>
      <c r="P53" s="130"/>
      <c r="Q53" s="28">
        <f t="shared" si="3"/>
        <v>0</v>
      </c>
      <c r="R53" s="7"/>
    </row>
    <row r="54" spans="5:21" x14ac:dyDescent="0.25">
      <c r="E54" s="5"/>
      <c r="F54" s="120"/>
      <c r="G54" s="100"/>
      <c r="H54" s="100"/>
      <c r="I54" s="105">
        <v>0</v>
      </c>
      <c r="J54" s="106"/>
      <c r="K54" s="98"/>
      <c r="L54" s="100"/>
      <c r="M54" s="100"/>
      <c r="N54" s="95">
        <v>0</v>
      </c>
      <c r="O54" s="95"/>
      <c r="P54" s="130"/>
      <c r="Q54" s="28">
        <f t="shared" si="3"/>
        <v>0</v>
      </c>
      <c r="R54" s="7"/>
    </row>
    <row r="55" spans="5:21" ht="15.75" thickBot="1" x14ac:dyDescent="0.3">
      <c r="E55" s="5"/>
      <c r="F55" s="121"/>
      <c r="G55" s="101" t="s">
        <v>7</v>
      </c>
      <c r="H55" s="101"/>
      <c r="I55" s="122">
        <v>0</v>
      </c>
      <c r="J55" s="123"/>
      <c r="K55" s="99"/>
      <c r="L55" s="101" t="s">
        <v>7</v>
      </c>
      <c r="M55" s="101"/>
      <c r="N55" s="96">
        <v>0</v>
      </c>
      <c r="O55" s="96"/>
      <c r="P55" s="131"/>
      <c r="Q55" s="29">
        <f t="shared" si="3"/>
        <v>0</v>
      </c>
      <c r="R55" s="7"/>
    </row>
    <row r="56" spans="5:21" ht="16.5" thickTop="1" thickBot="1" x14ac:dyDescent="0.3">
      <c r="E56" s="5"/>
      <c r="F56" s="6"/>
      <c r="G56" s="6"/>
      <c r="H56" s="6"/>
      <c r="I56" s="139">
        <f>SUM(I46:J55)</f>
        <v>1</v>
      </c>
      <c r="J56" s="140"/>
      <c r="K56" s="6"/>
      <c r="L56" s="6"/>
      <c r="M56" s="6"/>
      <c r="N56" s="139">
        <f>SUM(N46:O55)</f>
        <v>1</v>
      </c>
      <c r="O56" s="140"/>
      <c r="P56" s="6"/>
      <c r="Q56" s="6"/>
      <c r="R56" s="7"/>
    </row>
    <row r="57" spans="5:21" ht="16.5" thickTop="1" thickBot="1" x14ac:dyDescent="0.3">
      <c r="E57" s="5"/>
      <c r="F57" s="142" t="s">
        <v>13</v>
      </c>
      <c r="G57" s="143"/>
      <c r="H57" s="143"/>
      <c r="I57" s="143"/>
      <c r="J57" s="143"/>
      <c r="K57" s="143"/>
      <c r="L57" s="143"/>
      <c r="M57" s="143"/>
      <c r="N57" s="143"/>
      <c r="O57" s="143"/>
      <c r="P57" s="143"/>
      <c r="Q57" s="144"/>
      <c r="R57" s="7"/>
    </row>
    <row r="58" spans="5:21" ht="15.75" thickBot="1" x14ac:dyDescent="0.3">
      <c r="E58" s="5"/>
      <c r="F58" s="6"/>
      <c r="G58" s="6"/>
      <c r="H58" s="6"/>
      <c r="I58" s="6"/>
      <c r="J58" s="6"/>
      <c r="K58" s="6"/>
      <c r="L58" s="6"/>
      <c r="M58" s="6"/>
      <c r="N58" s="6"/>
      <c r="O58" s="6"/>
      <c r="P58" s="21"/>
      <c r="Q58" s="21"/>
      <c r="R58" s="7"/>
    </row>
    <row r="59" spans="5:21" x14ac:dyDescent="0.25">
      <c r="E59" s="5"/>
      <c r="F59" s="134" t="s">
        <v>14</v>
      </c>
      <c r="G59" s="134"/>
      <c r="H59" s="134"/>
      <c r="I59" s="6"/>
      <c r="J59" s="6"/>
      <c r="K59" s="6"/>
      <c r="L59" s="6"/>
      <c r="M59" s="6"/>
      <c r="N59" s="6"/>
      <c r="O59" s="20"/>
      <c r="P59" s="74">
        <f>SUM(P6,P9)</f>
        <v>3566</v>
      </c>
      <c r="Q59" s="138"/>
      <c r="R59" s="7"/>
    </row>
    <row r="60" spans="5:21" ht="15.75" thickBot="1" x14ac:dyDescent="0.3">
      <c r="E60" s="5"/>
      <c r="F60" s="32"/>
      <c r="G60" s="32"/>
      <c r="H60" s="32"/>
      <c r="I60" s="6"/>
      <c r="J60" s="6"/>
      <c r="K60" s="6"/>
      <c r="L60" s="6"/>
      <c r="M60" s="6"/>
      <c r="N60" s="6"/>
      <c r="O60" s="6"/>
      <c r="P60" s="22"/>
      <c r="Q60" s="22"/>
      <c r="R60" s="7"/>
    </row>
    <row r="61" spans="5:21" x14ac:dyDescent="0.25">
      <c r="E61" s="5"/>
      <c r="F61" s="134" t="s">
        <v>20</v>
      </c>
      <c r="G61" s="134"/>
      <c r="H61" s="134"/>
      <c r="I61" s="6"/>
      <c r="J61" s="6"/>
      <c r="K61" s="6"/>
      <c r="L61" s="6"/>
      <c r="M61" s="6"/>
      <c r="N61" s="6"/>
      <c r="O61" s="6"/>
      <c r="P61" s="74">
        <f>SUM(Q13:Q55)</f>
        <v>8</v>
      </c>
      <c r="Q61" s="138"/>
      <c r="R61" s="7"/>
    </row>
    <row r="62" spans="5:21" ht="15.75" thickBot="1" x14ac:dyDescent="0.3">
      <c r="E62" s="5"/>
      <c r="F62" s="32"/>
      <c r="G62" s="32"/>
      <c r="H62" s="32"/>
      <c r="I62" s="6"/>
      <c r="J62" s="6"/>
      <c r="K62" s="6"/>
      <c r="L62" s="6"/>
      <c r="M62" s="6"/>
      <c r="N62" s="6"/>
      <c r="O62" s="6"/>
      <c r="P62" s="22"/>
      <c r="Q62" s="22"/>
      <c r="R62" s="7"/>
    </row>
    <row r="63" spans="5:21" x14ac:dyDescent="0.25">
      <c r="E63" s="5"/>
      <c r="F63" s="134" t="s">
        <v>21</v>
      </c>
      <c r="G63" s="134"/>
      <c r="H63" s="134"/>
      <c r="I63" s="6"/>
      <c r="J63" s="6"/>
      <c r="K63" s="6"/>
      <c r="L63" s="6"/>
      <c r="M63" s="6"/>
      <c r="N63" s="6"/>
      <c r="O63" s="6"/>
      <c r="P63" s="74">
        <f>P59-P61</f>
        <v>3558</v>
      </c>
      <c r="Q63" s="75"/>
      <c r="R63" s="10"/>
    </row>
    <row r="64" spans="5:21" ht="15.75" thickBot="1" x14ac:dyDescent="0.3">
      <c r="E64" s="5"/>
      <c r="F64" s="33"/>
      <c r="G64" s="33"/>
      <c r="H64" s="33"/>
      <c r="I64" s="6"/>
      <c r="J64" s="6"/>
      <c r="K64" s="6"/>
      <c r="L64" s="6"/>
      <c r="M64" s="6"/>
      <c r="N64" s="6"/>
      <c r="O64" s="6"/>
      <c r="P64" s="23"/>
      <c r="Q64" s="23"/>
      <c r="R64" s="7"/>
    </row>
    <row r="65" spans="5:18" x14ac:dyDescent="0.25">
      <c r="E65" s="5"/>
      <c r="F65" s="134" t="s">
        <v>22</v>
      </c>
      <c r="G65" s="134"/>
      <c r="H65" s="134"/>
      <c r="I65" s="136" t="str">
        <f>IF(P63&lt;0,"RENDA TOTALMENTE COMPROMETIDA","RENDA DENTRO DO ORÇAMENTO")</f>
        <v>RENDA DENTRO DO ORÇAMENTO</v>
      </c>
      <c r="J65" s="137"/>
      <c r="K65" s="137"/>
      <c r="L65" s="137"/>
      <c r="M65" s="137"/>
      <c r="N65" s="137"/>
      <c r="O65" s="137"/>
      <c r="P65" s="137"/>
      <c r="Q65" s="138"/>
      <c r="R65" s="7"/>
    </row>
    <row r="66" spans="5:18" x14ac:dyDescent="0.25">
      <c r="E66" s="5"/>
      <c r="F66" s="31"/>
      <c r="G66" s="31"/>
      <c r="H66" s="31"/>
      <c r="I66" s="6"/>
      <c r="J66" s="6"/>
      <c r="K66" s="6"/>
      <c r="L66" s="6"/>
      <c r="M66" s="6"/>
      <c r="N66" s="6"/>
      <c r="O66" s="6"/>
      <c r="P66" s="6"/>
      <c r="Q66" s="6"/>
      <c r="R66" s="7"/>
    </row>
    <row r="67" spans="5:18" x14ac:dyDescent="0.25">
      <c r="E67" s="5"/>
      <c r="F67" s="135"/>
      <c r="G67" s="135"/>
      <c r="H67" s="135"/>
      <c r="I67" s="135"/>
      <c r="J67" s="135"/>
      <c r="K67" s="135"/>
      <c r="L67" s="135"/>
      <c r="M67" s="135"/>
      <c r="N67" s="135"/>
      <c r="O67" s="135"/>
      <c r="P67" s="135"/>
      <c r="Q67" s="135"/>
      <c r="R67" s="7"/>
    </row>
    <row r="68" spans="5:18" ht="15.75" thickBot="1" x14ac:dyDescent="0.3">
      <c r="E68" s="24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25"/>
    </row>
  </sheetData>
  <mergeCells count="204">
    <mergeCell ref="N23:O23"/>
    <mergeCell ref="I34:J34"/>
    <mergeCell ref="N34:O34"/>
    <mergeCell ref="I45:J45"/>
    <mergeCell ref="N45:O45"/>
    <mergeCell ref="I56:J56"/>
    <mergeCell ref="N56:O56"/>
    <mergeCell ref="F67:Q67"/>
    <mergeCell ref="F61:H61"/>
    <mergeCell ref="P61:Q61"/>
    <mergeCell ref="F63:H63"/>
    <mergeCell ref="P63:Q63"/>
    <mergeCell ref="F65:H65"/>
    <mergeCell ref="I65:Q65"/>
    <mergeCell ref="G55:H55"/>
    <mergeCell ref="I55:J55"/>
    <mergeCell ref="L55:M55"/>
    <mergeCell ref="N55:O55"/>
    <mergeCell ref="F57:Q57"/>
    <mergeCell ref="F59:H59"/>
    <mergeCell ref="P59:Q59"/>
    <mergeCell ref="P46:P55"/>
    <mergeCell ref="G47:H47"/>
    <mergeCell ref="I47:J47"/>
    <mergeCell ref="I52:J52"/>
    <mergeCell ref="L47:M47"/>
    <mergeCell ref="N47:O47"/>
    <mergeCell ref="G48:H48"/>
    <mergeCell ref="I48:J48"/>
    <mergeCell ref="L48:M48"/>
    <mergeCell ref="N48:O48"/>
    <mergeCell ref="G49:H49"/>
    <mergeCell ref="G53:H53"/>
    <mergeCell ref="I53:J53"/>
    <mergeCell ref="L53:M53"/>
    <mergeCell ref="N53:O53"/>
    <mergeCell ref="F46:F55"/>
    <mergeCell ref="G46:H46"/>
    <mergeCell ref="I46:J46"/>
    <mergeCell ref="K46:K55"/>
    <mergeCell ref="L46:M46"/>
    <mergeCell ref="N46:O46"/>
    <mergeCell ref="I49:J49"/>
    <mergeCell ref="L49:M49"/>
    <mergeCell ref="N49:O49"/>
    <mergeCell ref="G50:H50"/>
    <mergeCell ref="I50:J50"/>
    <mergeCell ref="L50:M50"/>
    <mergeCell ref="N50:O50"/>
    <mergeCell ref="L52:M52"/>
    <mergeCell ref="N52:O52"/>
    <mergeCell ref="G54:H54"/>
    <mergeCell ref="I54:J54"/>
    <mergeCell ref="L54:M54"/>
    <mergeCell ref="N54:O54"/>
    <mergeCell ref="G51:H51"/>
    <mergeCell ref="I51:J51"/>
    <mergeCell ref="L51:M51"/>
    <mergeCell ref="N51:O51"/>
    <mergeCell ref="G52:H52"/>
    <mergeCell ref="P35:P44"/>
    <mergeCell ref="G36:H36"/>
    <mergeCell ref="I36:J36"/>
    <mergeCell ref="L36:M36"/>
    <mergeCell ref="N36:O36"/>
    <mergeCell ref="G37:H37"/>
    <mergeCell ref="I37:J37"/>
    <mergeCell ref="L37:M37"/>
    <mergeCell ref="N37:O37"/>
    <mergeCell ref="G38:H38"/>
    <mergeCell ref="G42:H42"/>
    <mergeCell ref="I42:J42"/>
    <mergeCell ref="L42:M42"/>
    <mergeCell ref="N42:O42"/>
    <mergeCell ref="G43:H43"/>
    <mergeCell ref="I43:J43"/>
    <mergeCell ref="L43:M43"/>
    <mergeCell ref="N43:O43"/>
    <mergeCell ref="G40:H40"/>
    <mergeCell ref="I40:J40"/>
    <mergeCell ref="L40:M40"/>
    <mergeCell ref="N40:O40"/>
    <mergeCell ref="G41:H41"/>
    <mergeCell ref="I41:J41"/>
    <mergeCell ref="F35:F44"/>
    <mergeCell ref="G35:H35"/>
    <mergeCell ref="I35:J35"/>
    <mergeCell ref="K35:K44"/>
    <mergeCell ref="L35:M35"/>
    <mergeCell ref="N35:O35"/>
    <mergeCell ref="I38:J38"/>
    <mergeCell ref="L38:M38"/>
    <mergeCell ref="N38:O38"/>
    <mergeCell ref="G39:H39"/>
    <mergeCell ref="I39:J39"/>
    <mergeCell ref="L39:M39"/>
    <mergeCell ref="N39:O39"/>
    <mergeCell ref="L41:M41"/>
    <mergeCell ref="N41:O41"/>
    <mergeCell ref="G44:H44"/>
    <mergeCell ref="I44:J44"/>
    <mergeCell ref="L44:M44"/>
    <mergeCell ref="N44:O44"/>
    <mergeCell ref="P24:P33"/>
    <mergeCell ref="G25:H25"/>
    <mergeCell ref="I25:J25"/>
    <mergeCell ref="L25:M25"/>
    <mergeCell ref="N25:O25"/>
    <mergeCell ref="G26:H26"/>
    <mergeCell ref="I26:J26"/>
    <mergeCell ref="L26:M26"/>
    <mergeCell ref="N26:O26"/>
    <mergeCell ref="G27:H27"/>
    <mergeCell ref="G31:H31"/>
    <mergeCell ref="I31:J31"/>
    <mergeCell ref="L31:M31"/>
    <mergeCell ref="N31:O31"/>
    <mergeCell ref="G32:H32"/>
    <mergeCell ref="I32:J32"/>
    <mergeCell ref="L32:M32"/>
    <mergeCell ref="N32:O32"/>
    <mergeCell ref="G29:H29"/>
    <mergeCell ref="I29:J29"/>
    <mergeCell ref="L29:M29"/>
    <mergeCell ref="N29:O29"/>
    <mergeCell ref="G30:H30"/>
    <mergeCell ref="I30:J30"/>
    <mergeCell ref="G22:H22"/>
    <mergeCell ref="I22:J22"/>
    <mergeCell ref="L22:M22"/>
    <mergeCell ref="N22:O22"/>
    <mergeCell ref="F24:F33"/>
    <mergeCell ref="G24:H24"/>
    <mergeCell ref="I24:J24"/>
    <mergeCell ref="K24:K33"/>
    <mergeCell ref="L24:M24"/>
    <mergeCell ref="N24:O24"/>
    <mergeCell ref="I27:J27"/>
    <mergeCell ref="L27:M27"/>
    <mergeCell ref="N27:O27"/>
    <mergeCell ref="G28:H28"/>
    <mergeCell ref="I28:J28"/>
    <mergeCell ref="L28:M28"/>
    <mergeCell ref="N28:O28"/>
    <mergeCell ref="L30:M30"/>
    <mergeCell ref="N30:O30"/>
    <mergeCell ref="G33:H33"/>
    <mergeCell ref="I33:J33"/>
    <mergeCell ref="L33:M33"/>
    <mergeCell ref="N33:O33"/>
    <mergeCell ref="I23:J23"/>
    <mergeCell ref="G20:H20"/>
    <mergeCell ref="I20:J20"/>
    <mergeCell ref="L20:M20"/>
    <mergeCell ref="N20:O20"/>
    <mergeCell ref="G21:H21"/>
    <mergeCell ref="I21:J21"/>
    <mergeCell ref="L21:M21"/>
    <mergeCell ref="N21:O21"/>
    <mergeCell ref="G18:H18"/>
    <mergeCell ref="I18:J18"/>
    <mergeCell ref="L18:M18"/>
    <mergeCell ref="N18:O18"/>
    <mergeCell ref="G19:H19"/>
    <mergeCell ref="I19:J19"/>
    <mergeCell ref="L19:M19"/>
    <mergeCell ref="N19:O19"/>
    <mergeCell ref="F11:Q11"/>
    <mergeCell ref="F13:F22"/>
    <mergeCell ref="G13:H13"/>
    <mergeCell ref="I13:J13"/>
    <mergeCell ref="K13:K22"/>
    <mergeCell ref="L13:M13"/>
    <mergeCell ref="N13:O13"/>
    <mergeCell ref="P13:P22"/>
    <mergeCell ref="G14:H14"/>
    <mergeCell ref="I14:J14"/>
    <mergeCell ref="G16:H16"/>
    <mergeCell ref="I16:J16"/>
    <mergeCell ref="L16:M16"/>
    <mergeCell ref="N16:O16"/>
    <mergeCell ref="G17:H17"/>
    <mergeCell ref="I17:J17"/>
    <mergeCell ref="L17:M17"/>
    <mergeCell ref="N17:O17"/>
    <mergeCell ref="L14:M14"/>
    <mergeCell ref="N14:O14"/>
    <mergeCell ref="G15:H15"/>
    <mergeCell ref="I15:J15"/>
    <mergeCell ref="L15:M15"/>
    <mergeCell ref="N15:O15"/>
    <mergeCell ref="F8:G8"/>
    <mergeCell ref="J8:K8"/>
    <mergeCell ref="N8:O8"/>
    <mergeCell ref="H9:I9"/>
    <mergeCell ref="L9:M9"/>
    <mergeCell ref="P9:Q9"/>
    <mergeCell ref="F3:Q3"/>
    <mergeCell ref="F5:G5"/>
    <mergeCell ref="J5:K5"/>
    <mergeCell ref="N5:O5"/>
    <mergeCell ref="H6:I6"/>
    <mergeCell ref="L6:M6"/>
    <mergeCell ref="P6:Q6"/>
  </mergeCells>
  <conditionalFormatting sqref="P63:Q63">
    <cfRule type="cellIs" dxfId="21" priority="1" operator="greaterThan">
      <formula>0</formula>
    </cfRule>
    <cfRule type="cellIs" dxfId="20" priority="2" operator="lessThan">
      <formula>0</formula>
    </cfRule>
  </conditionalFormatting>
  <pageMargins left="0.511811024" right="0.511811024" top="0.78740157499999996" bottom="0.78740157499999996" header="0.31496062000000002" footer="0.31496062000000002"/>
  <picture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U68"/>
  <sheetViews>
    <sheetView showGridLines="0" showRowColHeaders="0" workbookViewId="0">
      <selection activeCell="L9" sqref="L9:M9"/>
    </sheetView>
  </sheetViews>
  <sheetFormatPr defaultColWidth="8.7109375" defaultRowHeight="15" x14ac:dyDescent="0.25"/>
  <cols>
    <col min="5" max="5" width="2.7109375" customWidth="1"/>
    <col min="6" max="6" width="5.28515625" customWidth="1"/>
    <col min="7" max="8" width="10.7109375" customWidth="1"/>
    <col min="11" max="11" width="5.28515625" customWidth="1"/>
    <col min="12" max="15" width="10.7109375" customWidth="1"/>
    <col min="16" max="16" width="5.28515625" customWidth="1"/>
    <col min="17" max="17" width="12.140625" bestFit="1" customWidth="1"/>
    <col min="18" max="18" width="2.7109375" customWidth="1"/>
  </cols>
  <sheetData>
    <row r="1" spans="5:18" ht="15.75" thickBot="1" x14ac:dyDescent="0.3"/>
    <row r="2" spans="5:18" ht="15.75" thickBot="1" x14ac:dyDescent="0.3"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"/>
    </row>
    <row r="3" spans="5:18" ht="16.5" thickTop="1" thickBot="1" x14ac:dyDescent="0.3">
      <c r="E3" s="5"/>
      <c r="F3" s="76" t="s">
        <v>0</v>
      </c>
      <c r="G3" s="77"/>
      <c r="H3" s="77"/>
      <c r="I3" s="77"/>
      <c r="J3" s="77"/>
      <c r="K3" s="77"/>
      <c r="L3" s="77"/>
      <c r="M3" s="77"/>
      <c r="N3" s="77"/>
      <c r="O3" s="77"/>
      <c r="P3" s="77"/>
      <c r="Q3" s="78"/>
      <c r="R3" s="7"/>
    </row>
    <row r="4" spans="5:18" ht="15.75" thickTop="1" x14ac:dyDescent="0.25">
      <c r="E4" s="5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7"/>
    </row>
    <row r="5" spans="5:18" ht="15.75" thickBot="1" x14ac:dyDescent="0.3">
      <c r="E5" s="5"/>
      <c r="F5" s="89" t="s">
        <v>15</v>
      </c>
      <c r="G5" s="89"/>
      <c r="H5" s="9"/>
      <c r="I5" s="9"/>
      <c r="J5" s="89" t="s">
        <v>19</v>
      </c>
      <c r="K5" s="89"/>
      <c r="L5" s="6"/>
      <c r="M5" s="6"/>
      <c r="N5" s="91" t="s">
        <v>1</v>
      </c>
      <c r="O5" s="91"/>
      <c r="P5" s="6"/>
      <c r="Q5" s="6"/>
      <c r="R5" s="7"/>
    </row>
    <row r="6" spans="5:18" x14ac:dyDescent="0.25">
      <c r="E6" s="5"/>
      <c r="F6" s="17"/>
      <c r="G6" s="17"/>
      <c r="H6" s="74">
        <v>900</v>
      </c>
      <c r="I6" s="90"/>
      <c r="J6" s="19"/>
      <c r="K6" s="17"/>
      <c r="L6" s="74">
        <v>500</v>
      </c>
      <c r="M6" s="75"/>
      <c r="N6" s="19"/>
      <c r="O6" s="18"/>
      <c r="P6" s="74">
        <f>SUM(H6:L6)</f>
        <v>1400</v>
      </c>
      <c r="Q6" s="75"/>
      <c r="R6" s="10"/>
    </row>
    <row r="7" spans="5:18" x14ac:dyDescent="0.25">
      <c r="E7" s="5"/>
      <c r="F7" s="17"/>
      <c r="G7" s="17"/>
      <c r="H7" s="15"/>
      <c r="I7" s="15"/>
      <c r="J7" s="17"/>
      <c r="K7" s="17"/>
      <c r="L7" s="15"/>
      <c r="M7" s="15"/>
      <c r="N7" s="17"/>
      <c r="O7" s="17"/>
      <c r="P7" s="15"/>
      <c r="Q7" s="15"/>
      <c r="R7" s="7"/>
    </row>
    <row r="8" spans="5:18" ht="15.75" thickBot="1" x14ac:dyDescent="0.3">
      <c r="E8" s="5"/>
      <c r="F8" s="89" t="s">
        <v>16</v>
      </c>
      <c r="G8" s="89"/>
      <c r="H8" s="16"/>
      <c r="I8" s="16"/>
      <c r="J8" s="89" t="s">
        <v>17</v>
      </c>
      <c r="K8" s="89"/>
      <c r="L8" s="16"/>
      <c r="M8" s="16"/>
      <c r="N8" s="91" t="s">
        <v>18</v>
      </c>
      <c r="O8" s="91"/>
      <c r="P8" s="16"/>
      <c r="Q8" s="16"/>
      <c r="R8" s="7"/>
    </row>
    <row r="9" spans="5:18" x14ac:dyDescent="0.25">
      <c r="E9" s="5"/>
      <c r="F9" s="17"/>
      <c r="G9" s="18"/>
      <c r="H9" s="74">
        <v>1600</v>
      </c>
      <c r="I9" s="75"/>
      <c r="J9" s="19"/>
      <c r="K9" s="18"/>
      <c r="L9" s="74">
        <v>566</v>
      </c>
      <c r="M9" s="75"/>
      <c r="N9" s="17"/>
      <c r="O9" s="18"/>
      <c r="P9" s="74">
        <f>SUM(H9,L9)</f>
        <v>2166</v>
      </c>
      <c r="Q9" s="75"/>
      <c r="R9" s="10"/>
    </row>
    <row r="10" spans="5:18" ht="15.75" thickBot="1" x14ac:dyDescent="0.3">
      <c r="E10" s="5"/>
      <c r="F10" s="6"/>
      <c r="G10" s="6"/>
      <c r="H10" s="8"/>
      <c r="I10" s="8"/>
      <c r="J10" s="17"/>
      <c r="K10" s="17"/>
      <c r="L10" s="8"/>
      <c r="M10" s="8"/>
      <c r="N10" s="6"/>
      <c r="O10" s="6"/>
      <c r="P10" s="6"/>
      <c r="Q10" s="6"/>
      <c r="R10" s="7"/>
    </row>
    <row r="11" spans="5:18" ht="16.5" thickTop="1" thickBot="1" x14ac:dyDescent="0.3">
      <c r="E11" s="5"/>
      <c r="F11" s="79" t="s">
        <v>2</v>
      </c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1"/>
      <c r="R11" s="7"/>
    </row>
    <row r="12" spans="5:18" ht="15.75" thickBot="1" x14ac:dyDescent="0.3">
      <c r="E12" s="5"/>
      <c r="F12" s="14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7"/>
    </row>
    <row r="13" spans="5:18" x14ac:dyDescent="0.25">
      <c r="E13" s="5"/>
      <c r="F13" s="82" t="s">
        <v>3</v>
      </c>
      <c r="G13" s="85"/>
      <c r="H13" s="86"/>
      <c r="I13" s="94">
        <v>1</v>
      </c>
      <c r="J13" s="94"/>
      <c r="K13" s="97" t="s">
        <v>4</v>
      </c>
      <c r="L13" s="86"/>
      <c r="M13" s="86"/>
      <c r="N13" s="94">
        <v>1</v>
      </c>
      <c r="O13" s="94"/>
      <c r="P13" s="97" t="s">
        <v>5</v>
      </c>
      <c r="Q13" s="30">
        <f>I13+N13</f>
        <v>2</v>
      </c>
      <c r="R13" s="7"/>
    </row>
    <row r="14" spans="5:18" x14ac:dyDescent="0.25">
      <c r="E14" s="5"/>
      <c r="F14" s="83"/>
      <c r="G14" s="87"/>
      <c r="H14" s="88"/>
      <c r="I14" s="95">
        <v>0</v>
      </c>
      <c r="J14" s="95"/>
      <c r="K14" s="98"/>
      <c r="L14" s="100"/>
      <c r="M14" s="100"/>
      <c r="N14" s="95">
        <v>0</v>
      </c>
      <c r="O14" s="95"/>
      <c r="P14" s="98"/>
      <c r="Q14" s="28">
        <f>SUM(I14,N14)</f>
        <v>0</v>
      </c>
      <c r="R14" s="7"/>
    </row>
    <row r="15" spans="5:18" x14ac:dyDescent="0.25">
      <c r="E15" s="5"/>
      <c r="F15" s="83"/>
      <c r="G15" s="87"/>
      <c r="H15" s="88"/>
      <c r="I15" s="95">
        <v>0</v>
      </c>
      <c r="J15" s="95"/>
      <c r="K15" s="98"/>
      <c r="L15" s="100"/>
      <c r="M15" s="100"/>
      <c r="N15" s="95">
        <v>0</v>
      </c>
      <c r="O15" s="95"/>
      <c r="P15" s="98"/>
      <c r="Q15" s="28">
        <f t="shared" ref="Q15:Q22" si="0">SUM(I15,N15)</f>
        <v>0</v>
      </c>
      <c r="R15" s="7"/>
    </row>
    <row r="16" spans="5:18" x14ac:dyDescent="0.25">
      <c r="E16" s="5"/>
      <c r="F16" s="83"/>
      <c r="G16" s="87"/>
      <c r="H16" s="88"/>
      <c r="I16" s="95">
        <v>0</v>
      </c>
      <c r="J16" s="95"/>
      <c r="K16" s="98"/>
      <c r="L16" s="100"/>
      <c r="M16" s="100"/>
      <c r="N16" s="95">
        <v>0</v>
      </c>
      <c r="O16" s="95"/>
      <c r="P16" s="98"/>
      <c r="Q16" s="28">
        <f t="shared" si="0"/>
        <v>0</v>
      </c>
      <c r="R16" s="7"/>
    </row>
    <row r="17" spans="5:18" x14ac:dyDescent="0.25">
      <c r="E17" s="5"/>
      <c r="F17" s="83"/>
      <c r="G17" s="87"/>
      <c r="H17" s="88"/>
      <c r="I17" s="95">
        <v>0</v>
      </c>
      <c r="J17" s="95"/>
      <c r="K17" s="98"/>
      <c r="L17" s="100"/>
      <c r="M17" s="100"/>
      <c r="N17" s="95">
        <v>0</v>
      </c>
      <c r="O17" s="95"/>
      <c r="P17" s="98"/>
      <c r="Q17" s="28">
        <f t="shared" si="0"/>
        <v>0</v>
      </c>
      <c r="R17" s="7"/>
    </row>
    <row r="18" spans="5:18" x14ac:dyDescent="0.25">
      <c r="E18" s="5"/>
      <c r="F18" s="83"/>
      <c r="G18" s="87"/>
      <c r="H18" s="88"/>
      <c r="I18" s="95">
        <v>0</v>
      </c>
      <c r="J18" s="95"/>
      <c r="K18" s="98"/>
      <c r="L18" s="100"/>
      <c r="M18" s="100"/>
      <c r="N18" s="95">
        <v>0</v>
      </c>
      <c r="O18" s="95"/>
      <c r="P18" s="98"/>
      <c r="Q18" s="28">
        <f t="shared" si="0"/>
        <v>0</v>
      </c>
      <c r="R18" s="7"/>
    </row>
    <row r="19" spans="5:18" x14ac:dyDescent="0.25">
      <c r="E19" s="5"/>
      <c r="F19" s="83"/>
      <c r="G19" s="87"/>
      <c r="H19" s="88"/>
      <c r="I19" s="95">
        <v>0</v>
      </c>
      <c r="J19" s="95"/>
      <c r="K19" s="98"/>
      <c r="L19" s="100"/>
      <c r="M19" s="100"/>
      <c r="N19" s="95">
        <v>0</v>
      </c>
      <c r="O19" s="95"/>
      <c r="P19" s="98"/>
      <c r="Q19" s="28">
        <f t="shared" si="0"/>
        <v>0</v>
      </c>
      <c r="R19" s="7"/>
    </row>
    <row r="20" spans="5:18" x14ac:dyDescent="0.25">
      <c r="E20" s="5"/>
      <c r="F20" s="83"/>
      <c r="G20" s="87"/>
      <c r="H20" s="88"/>
      <c r="I20" s="95">
        <v>0</v>
      </c>
      <c r="J20" s="95"/>
      <c r="K20" s="98"/>
      <c r="L20" s="100"/>
      <c r="M20" s="100"/>
      <c r="N20" s="95">
        <v>0</v>
      </c>
      <c r="O20" s="95"/>
      <c r="P20" s="98"/>
      <c r="Q20" s="28">
        <f t="shared" si="0"/>
        <v>0</v>
      </c>
      <c r="R20" s="7"/>
    </row>
    <row r="21" spans="5:18" x14ac:dyDescent="0.25">
      <c r="E21" s="5"/>
      <c r="F21" s="83"/>
      <c r="G21" s="87"/>
      <c r="H21" s="88"/>
      <c r="I21" s="95">
        <v>0</v>
      </c>
      <c r="J21" s="95"/>
      <c r="K21" s="98"/>
      <c r="L21" s="100"/>
      <c r="M21" s="100"/>
      <c r="N21" s="95">
        <v>0</v>
      </c>
      <c r="O21" s="95"/>
      <c r="P21" s="98"/>
      <c r="Q21" s="28">
        <f t="shared" si="0"/>
        <v>0</v>
      </c>
      <c r="R21" s="7"/>
    </row>
    <row r="22" spans="5:18" ht="15.75" thickBot="1" x14ac:dyDescent="0.3">
      <c r="E22" s="5"/>
      <c r="F22" s="84"/>
      <c r="G22" s="92" t="s">
        <v>7</v>
      </c>
      <c r="H22" s="93"/>
      <c r="I22" s="96">
        <v>0</v>
      </c>
      <c r="J22" s="96"/>
      <c r="K22" s="99"/>
      <c r="L22" s="101" t="s">
        <v>7</v>
      </c>
      <c r="M22" s="101"/>
      <c r="N22" s="96">
        <v>0</v>
      </c>
      <c r="O22" s="96"/>
      <c r="P22" s="99"/>
      <c r="Q22" s="29">
        <f t="shared" si="0"/>
        <v>0</v>
      </c>
      <c r="R22" s="7"/>
    </row>
    <row r="23" spans="5:18" ht="16.5" thickTop="1" thickBot="1" x14ac:dyDescent="0.3">
      <c r="E23" s="5"/>
      <c r="F23" s="6"/>
      <c r="G23" s="6"/>
      <c r="H23" s="6"/>
      <c r="I23" s="139">
        <f>SUM(I13:J22)</f>
        <v>1</v>
      </c>
      <c r="J23" s="140"/>
      <c r="K23" s="6"/>
      <c r="L23" s="6"/>
      <c r="M23" s="6"/>
      <c r="N23" s="139">
        <f>SUM(N13:O22)</f>
        <v>1</v>
      </c>
      <c r="O23" s="140"/>
      <c r="P23" s="6"/>
      <c r="Q23" s="6"/>
      <c r="R23" s="7"/>
    </row>
    <row r="24" spans="5:18" ht="15.75" thickTop="1" x14ac:dyDescent="0.25">
      <c r="E24" s="5"/>
      <c r="F24" s="111" t="s">
        <v>6</v>
      </c>
      <c r="G24" s="112"/>
      <c r="H24" s="113"/>
      <c r="I24" s="103">
        <v>1</v>
      </c>
      <c r="J24" s="104"/>
      <c r="K24" s="116" t="s">
        <v>8</v>
      </c>
      <c r="L24" s="113"/>
      <c r="M24" s="113"/>
      <c r="N24" s="115">
        <v>1</v>
      </c>
      <c r="O24" s="115"/>
      <c r="P24" s="102" t="s">
        <v>5</v>
      </c>
      <c r="Q24" s="27">
        <f>SUM(I24,N24)</f>
        <v>2</v>
      </c>
      <c r="R24" s="7"/>
    </row>
    <row r="25" spans="5:18" x14ac:dyDescent="0.25">
      <c r="E25" s="5"/>
      <c r="F25" s="83"/>
      <c r="G25" s="114"/>
      <c r="H25" s="100"/>
      <c r="I25" s="105">
        <v>0</v>
      </c>
      <c r="J25" s="106"/>
      <c r="K25" s="117"/>
      <c r="L25" s="100"/>
      <c r="M25" s="100"/>
      <c r="N25" s="95">
        <v>0</v>
      </c>
      <c r="O25" s="95"/>
      <c r="P25" s="98"/>
      <c r="Q25" s="28">
        <f t="shared" ref="Q25:Q33" si="1">SUM(I25,N25)</f>
        <v>0</v>
      </c>
      <c r="R25" s="7"/>
    </row>
    <row r="26" spans="5:18" x14ac:dyDescent="0.25">
      <c r="E26" s="5"/>
      <c r="F26" s="83"/>
      <c r="G26" s="114"/>
      <c r="H26" s="100"/>
      <c r="I26" s="107">
        <v>0</v>
      </c>
      <c r="J26" s="108"/>
      <c r="K26" s="117"/>
      <c r="L26" s="100"/>
      <c r="M26" s="100"/>
      <c r="N26" s="95">
        <v>0</v>
      </c>
      <c r="O26" s="95"/>
      <c r="P26" s="98"/>
      <c r="Q26" s="28">
        <f t="shared" si="1"/>
        <v>0</v>
      </c>
      <c r="R26" s="7"/>
    </row>
    <row r="27" spans="5:18" x14ac:dyDescent="0.25">
      <c r="E27" s="5"/>
      <c r="F27" s="83"/>
      <c r="G27" s="114"/>
      <c r="H27" s="100"/>
      <c r="I27" s="109">
        <v>0</v>
      </c>
      <c r="J27" s="110"/>
      <c r="K27" s="117"/>
      <c r="L27" s="100"/>
      <c r="M27" s="100"/>
      <c r="N27" s="95">
        <v>0</v>
      </c>
      <c r="O27" s="95"/>
      <c r="P27" s="98"/>
      <c r="Q27" s="28">
        <f t="shared" si="1"/>
        <v>0</v>
      </c>
      <c r="R27" s="7"/>
    </row>
    <row r="28" spans="5:18" x14ac:dyDescent="0.25">
      <c r="E28" s="5"/>
      <c r="F28" s="83"/>
      <c r="G28" s="114"/>
      <c r="H28" s="100"/>
      <c r="I28" s="109">
        <v>0</v>
      </c>
      <c r="J28" s="110"/>
      <c r="K28" s="117"/>
      <c r="L28" s="100"/>
      <c r="M28" s="100"/>
      <c r="N28" s="95">
        <v>0</v>
      </c>
      <c r="O28" s="95"/>
      <c r="P28" s="98"/>
      <c r="Q28" s="28">
        <f t="shared" si="1"/>
        <v>0</v>
      </c>
      <c r="R28" s="7"/>
    </row>
    <row r="29" spans="5:18" x14ac:dyDescent="0.25">
      <c r="E29" s="5"/>
      <c r="F29" s="83"/>
      <c r="G29" s="114"/>
      <c r="H29" s="100"/>
      <c r="I29" s="109">
        <v>0</v>
      </c>
      <c r="J29" s="110"/>
      <c r="K29" s="117"/>
      <c r="L29" s="100"/>
      <c r="M29" s="100"/>
      <c r="N29" s="95">
        <v>0</v>
      </c>
      <c r="O29" s="95"/>
      <c r="P29" s="98"/>
      <c r="Q29" s="28">
        <f t="shared" si="1"/>
        <v>0</v>
      </c>
      <c r="R29" s="7"/>
    </row>
    <row r="30" spans="5:18" x14ac:dyDescent="0.25">
      <c r="E30" s="5"/>
      <c r="F30" s="83"/>
      <c r="G30" s="114"/>
      <c r="H30" s="100"/>
      <c r="I30" s="109">
        <v>0</v>
      </c>
      <c r="J30" s="110"/>
      <c r="K30" s="117"/>
      <c r="L30" s="100"/>
      <c r="M30" s="100"/>
      <c r="N30" s="95">
        <v>0</v>
      </c>
      <c r="O30" s="95"/>
      <c r="P30" s="98"/>
      <c r="Q30" s="28">
        <f t="shared" si="1"/>
        <v>0</v>
      </c>
      <c r="R30" s="7"/>
    </row>
    <row r="31" spans="5:18" x14ac:dyDescent="0.25">
      <c r="E31" s="5"/>
      <c r="F31" s="83"/>
      <c r="G31" s="114"/>
      <c r="H31" s="100"/>
      <c r="I31" s="109">
        <v>0</v>
      </c>
      <c r="J31" s="110"/>
      <c r="K31" s="117"/>
      <c r="L31" s="100"/>
      <c r="M31" s="100"/>
      <c r="N31" s="95">
        <v>0</v>
      </c>
      <c r="O31" s="95"/>
      <c r="P31" s="98"/>
      <c r="Q31" s="28">
        <f t="shared" si="1"/>
        <v>0</v>
      </c>
      <c r="R31" s="7"/>
    </row>
    <row r="32" spans="5:18" x14ac:dyDescent="0.25">
      <c r="E32" s="5"/>
      <c r="F32" s="83"/>
      <c r="G32" s="124"/>
      <c r="H32" s="125"/>
      <c r="I32" s="109">
        <v>0</v>
      </c>
      <c r="J32" s="110"/>
      <c r="K32" s="117"/>
      <c r="L32" s="100"/>
      <c r="M32" s="100"/>
      <c r="N32" s="95">
        <v>0</v>
      </c>
      <c r="O32" s="95"/>
      <c r="P32" s="98"/>
      <c r="Q32" s="28">
        <f t="shared" si="1"/>
        <v>0</v>
      </c>
      <c r="R32" s="7"/>
    </row>
    <row r="33" spans="5:18" ht="15.75" thickBot="1" x14ac:dyDescent="0.3">
      <c r="E33" s="5"/>
      <c r="F33" s="84"/>
      <c r="G33" s="92" t="s">
        <v>7</v>
      </c>
      <c r="H33" s="93"/>
      <c r="I33" s="122">
        <v>0</v>
      </c>
      <c r="J33" s="123"/>
      <c r="K33" s="118"/>
      <c r="L33" s="101" t="s">
        <v>7</v>
      </c>
      <c r="M33" s="101"/>
      <c r="N33" s="96">
        <v>0</v>
      </c>
      <c r="O33" s="96"/>
      <c r="P33" s="99"/>
      <c r="Q33" s="29">
        <f t="shared" si="1"/>
        <v>0</v>
      </c>
      <c r="R33" s="7"/>
    </row>
    <row r="34" spans="5:18" ht="16.5" thickTop="1" thickBot="1" x14ac:dyDescent="0.3">
      <c r="E34" s="5"/>
      <c r="F34" s="6"/>
      <c r="G34" s="6"/>
      <c r="H34" s="6"/>
      <c r="I34" s="139">
        <f>SUM(I24:J33)</f>
        <v>1</v>
      </c>
      <c r="J34" s="140"/>
      <c r="K34" s="6"/>
      <c r="L34" s="6"/>
      <c r="M34" s="6"/>
      <c r="N34" s="139">
        <f>SUM(N24:O33)</f>
        <v>1</v>
      </c>
      <c r="O34" s="140"/>
      <c r="P34" s="6"/>
      <c r="Q34" s="6"/>
      <c r="R34" s="7"/>
    </row>
    <row r="35" spans="5:18" ht="15.75" thickTop="1" x14ac:dyDescent="0.25">
      <c r="E35" s="5"/>
      <c r="F35" s="119" t="s">
        <v>9</v>
      </c>
      <c r="G35" s="113"/>
      <c r="H35" s="113"/>
      <c r="I35" s="115">
        <v>1</v>
      </c>
      <c r="J35" s="115"/>
      <c r="K35" s="126" t="s">
        <v>10</v>
      </c>
      <c r="L35" s="113"/>
      <c r="M35" s="113"/>
      <c r="N35" s="115">
        <v>1</v>
      </c>
      <c r="O35" s="115"/>
      <c r="P35" s="129" t="s">
        <v>5</v>
      </c>
      <c r="Q35" s="27">
        <f>SUM(I35,N35)</f>
        <v>2</v>
      </c>
      <c r="R35" s="7"/>
    </row>
    <row r="36" spans="5:18" x14ac:dyDescent="0.25">
      <c r="E36" s="5"/>
      <c r="F36" s="120"/>
      <c r="G36" s="100"/>
      <c r="H36" s="100"/>
      <c r="I36" s="95">
        <v>0</v>
      </c>
      <c r="J36" s="95"/>
      <c r="K36" s="127"/>
      <c r="L36" s="100"/>
      <c r="M36" s="100"/>
      <c r="N36" s="95">
        <v>0</v>
      </c>
      <c r="O36" s="95"/>
      <c r="P36" s="130"/>
      <c r="Q36" s="28">
        <f t="shared" ref="Q36:Q44" si="2">SUM(I36,N36)</f>
        <v>0</v>
      </c>
      <c r="R36" s="7"/>
    </row>
    <row r="37" spans="5:18" x14ac:dyDescent="0.25">
      <c r="E37" s="5"/>
      <c r="F37" s="120"/>
      <c r="G37" s="100"/>
      <c r="H37" s="100"/>
      <c r="I37" s="95">
        <v>0</v>
      </c>
      <c r="J37" s="95"/>
      <c r="K37" s="127"/>
      <c r="L37" s="100"/>
      <c r="M37" s="100"/>
      <c r="N37" s="95">
        <v>0</v>
      </c>
      <c r="O37" s="95"/>
      <c r="P37" s="130"/>
      <c r="Q37" s="28">
        <f t="shared" si="2"/>
        <v>0</v>
      </c>
      <c r="R37" s="7"/>
    </row>
    <row r="38" spans="5:18" x14ac:dyDescent="0.25">
      <c r="E38" s="5"/>
      <c r="F38" s="120"/>
      <c r="G38" s="100"/>
      <c r="H38" s="100"/>
      <c r="I38" s="95">
        <v>0</v>
      </c>
      <c r="J38" s="95"/>
      <c r="K38" s="127"/>
      <c r="L38" s="100"/>
      <c r="M38" s="100"/>
      <c r="N38" s="95">
        <v>0</v>
      </c>
      <c r="O38" s="95"/>
      <c r="P38" s="130"/>
      <c r="Q38" s="28">
        <f t="shared" si="2"/>
        <v>0</v>
      </c>
      <c r="R38" s="7"/>
    </row>
    <row r="39" spans="5:18" x14ac:dyDescent="0.25">
      <c r="E39" s="5"/>
      <c r="F39" s="120"/>
      <c r="G39" s="100"/>
      <c r="H39" s="100"/>
      <c r="I39" s="95">
        <v>0</v>
      </c>
      <c r="J39" s="95"/>
      <c r="K39" s="127"/>
      <c r="L39" s="100"/>
      <c r="M39" s="100"/>
      <c r="N39" s="95">
        <v>0</v>
      </c>
      <c r="O39" s="95"/>
      <c r="P39" s="130"/>
      <c r="Q39" s="28">
        <f t="shared" si="2"/>
        <v>0</v>
      </c>
      <c r="R39" s="7"/>
    </row>
    <row r="40" spans="5:18" x14ac:dyDescent="0.25">
      <c r="E40" s="5"/>
      <c r="F40" s="120"/>
      <c r="G40" s="100"/>
      <c r="H40" s="100"/>
      <c r="I40" s="95">
        <v>0</v>
      </c>
      <c r="J40" s="95"/>
      <c r="K40" s="127"/>
      <c r="L40" s="100"/>
      <c r="M40" s="100"/>
      <c r="N40" s="95">
        <v>0</v>
      </c>
      <c r="O40" s="95"/>
      <c r="P40" s="130"/>
      <c r="Q40" s="28">
        <f t="shared" si="2"/>
        <v>0</v>
      </c>
      <c r="R40" s="7"/>
    </row>
    <row r="41" spans="5:18" x14ac:dyDescent="0.25">
      <c r="E41" s="5"/>
      <c r="F41" s="120"/>
      <c r="G41" s="100"/>
      <c r="H41" s="100"/>
      <c r="I41" s="95">
        <v>0</v>
      </c>
      <c r="J41" s="95"/>
      <c r="K41" s="127"/>
      <c r="L41" s="100"/>
      <c r="M41" s="100"/>
      <c r="N41" s="95">
        <v>0</v>
      </c>
      <c r="O41" s="95"/>
      <c r="P41" s="130"/>
      <c r="Q41" s="28">
        <f t="shared" si="2"/>
        <v>0</v>
      </c>
      <c r="R41" s="7"/>
    </row>
    <row r="42" spans="5:18" x14ac:dyDescent="0.25">
      <c r="E42" s="5"/>
      <c r="F42" s="120"/>
      <c r="G42" s="100"/>
      <c r="H42" s="100"/>
      <c r="I42" s="95">
        <v>0</v>
      </c>
      <c r="J42" s="95"/>
      <c r="K42" s="127"/>
      <c r="L42" s="100"/>
      <c r="M42" s="100"/>
      <c r="N42" s="95">
        <v>0</v>
      </c>
      <c r="O42" s="95"/>
      <c r="P42" s="130"/>
      <c r="Q42" s="28">
        <f t="shared" si="2"/>
        <v>0</v>
      </c>
      <c r="R42" s="7"/>
    </row>
    <row r="43" spans="5:18" x14ac:dyDescent="0.25">
      <c r="E43" s="5"/>
      <c r="F43" s="120"/>
      <c r="G43" s="100"/>
      <c r="H43" s="100"/>
      <c r="I43" s="95">
        <v>0</v>
      </c>
      <c r="J43" s="95"/>
      <c r="K43" s="127"/>
      <c r="L43" s="100"/>
      <c r="M43" s="100"/>
      <c r="N43" s="95">
        <v>0</v>
      </c>
      <c r="O43" s="95"/>
      <c r="P43" s="130"/>
      <c r="Q43" s="28">
        <f t="shared" si="2"/>
        <v>0</v>
      </c>
      <c r="R43" s="7"/>
    </row>
    <row r="44" spans="5:18" ht="15.75" thickBot="1" x14ac:dyDescent="0.3">
      <c r="E44" s="5"/>
      <c r="F44" s="121"/>
      <c r="G44" s="101" t="s">
        <v>7</v>
      </c>
      <c r="H44" s="101"/>
      <c r="I44" s="96">
        <v>0</v>
      </c>
      <c r="J44" s="96"/>
      <c r="K44" s="128"/>
      <c r="L44" s="101" t="s">
        <v>7</v>
      </c>
      <c r="M44" s="101"/>
      <c r="N44" s="96">
        <v>0</v>
      </c>
      <c r="O44" s="96"/>
      <c r="P44" s="131"/>
      <c r="Q44" s="29">
        <f t="shared" si="2"/>
        <v>0</v>
      </c>
      <c r="R44" s="7"/>
    </row>
    <row r="45" spans="5:18" ht="16.5" thickTop="1" thickBot="1" x14ac:dyDescent="0.3">
      <c r="E45" s="5"/>
      <c r="F45" s="6"/>
      <c r="G45" s="6"/>
      <c r="H45" s="6"/>
      <c r="I45" s="139">
        <f>SUM(I35:J44)</f>
        <v>1</v>
      </c>
      <c r="J45" s="140"/>
      <c r="K45" s="6"/>
      <c r="L45" s="6"/>
      <c r="M45" s="6"/>
      <c r="N45" s="139">
        <f>SUM(N35:O44)</f>
        <v>1</v>
      </c>
      <c r="O45" s="140"/>
      <c r="P45" s="6"/>
      <c r="Q45" s="6"/>
      <c r="R45" s="7"/>
    </row>
    <row r="46" spans="5:18" ht="15.75" thickTop="1" x14ac:dyDescent="0.25">
      <c r="E46" s="5"/>
      <c r="F46" s="119" t="s">
        <v>11</v>
      </c>
      <c r="G46" s="113"/>
      <c r="H46" s="113"/>
      <c r="I46" s="132">
        <v>1</v>
      </c>
      <c r="J46" s="133"/>
      <c r="K46" s="102" t="s">
        <v>12</v>
      </c>
      <c r="L46" s="113"/>
      <c r="M46" s="113"/>
      <c r="N46" s="115">
        <v>1</v>
      </c>
      <c r="O46" s="115"/>
      <c r="P46" s="129" t="s">
        <v>5</v>
      </c>
      <c r="Q46" s="27">
        <f>SUM(I46,N46)</f>
        <v>2</v>
      </c>
      <c r="R46" s="7"/>
    </row>
    <row r="47" spans="5:18" x14ac:dyDescent="0.25">
      <c r="E47" s="5"/>
      <c r="F47" s="120"/>
      <c r="G47" s="100"/>
      <c r="H47" s="100"/>
      <c r="I47" s="105">
        <v>0</v>
      </c>
      <c r="J47" s="106"/>
      <c r="K47" s="98"/>
      <c r="L47" s="100"/>
      <c r="M47" s="100"/>
      <c r="N47" s="95">
        <v>0</v>
      </c>
      <c r="O47" s="95"/>
      <c r="P47" s="130"/>
      <c r="Q47" s="28">
        <f t="shared" ref="Q47:Q55" si="3">SUM(I47,N47)</f>
        <v>0</v>
      </c>
      <c r="R47" s="7"/>
    </row>
    <row r="48" spans="5:18" x14ac:dyDescent="0.25">
      <c r="E48" s="5"/>
      <c r="F48" s="120"/>
      <c r="G48" s="100"/>
      <c r="H48" s="100"/>
      <c r="I48" s="105">
        <v>0</v>
      </c>
      <c r="J48" s="106"/>
      <c r="K48" s="98"/>
      <c r="L48" s="100"/>
      <c r="M48" s="100"/>
      <c r="N48" s="95">
        <v>0</v>
      </c>
      <c r="O48" s="95"/>
      <c r="P48" s="130"/>
      <c r="Q48" s="28">
        <f t="shared" si="3"/>
        <v>0</v>
      </c>
      <c r="R48" s="7"/>
    </row>
    <row r="49" spans="5:21" x14ac:dyDescent="0.25">
      <c r="E49" s="5"/>
      <c r="F49" s="120"/>
      <c r="G49" s="100"/>
      <c r="H49" s="100"/>
      <c r="I49" s="105">
        <v>0</v>
      </c>
      <c r="J49" s="106"/>
      <c r="K49" s="98"/>
      <c r="L49" s="100"/>
      <c r="M49" s="100"/>
      <c r="N49" s="95">
        <v>0</v>
      </c>
      <c r="O49" s="95"/>
      <c r="P49" s="130"/>
      <c r="Q49" s="28">
        <f t="shared" si="3"/>
        <v>0</v>
      </c>
      <c r="R49" s="7"/>
    </row>
    <row r="50" spans="5:21" x14ac:dyDescent="0.25">
      <c r="E50" s="5"/>
      <c r="F50" s="120"/>
      <c r="G50" s="100"/>
      <c r="H50" s="100"/>
      <c r="I50" s="105">
        <v>0</v>
      </c>
      <c r="J50" s="106"/>
      <c r="K50" s="98"/>
      <c r="L50" s="100"/>
      <c r="M50" s="100"/>
      <c r="N50" s="95">
        <v>0</v>
      </c>
      <c r="O50" s="95"/>
      <c r="P50" s="130"/>
      <c r="Q50" s="28">
        <f t="shared" si="3"/>
        <v>0</v>
      </c>
      <c r="R50" s="7"/>
      <c r="U50" s="26"/>
    </row>
    <row r="51" spans="5:21" x14ac:dyDescent="0.25">
      <c r="E51" s="5"/>
      <c r="F51" s="120"/>
      <c r="G51" s="100"/>
      <c r="H51" s="100"/>
      <c r="I51" s="105">
        <v>0</v>
      </c>
      <c r="J51" s="106"/>
      <c r="K51" s="98"/>
      <c r="L51" s="100"/>
      <c r="M51" s="100"/>
      <c r="N51" s="95">
        <v>0</v>
      </c>
      <c r="O51" s="95"/>
      <c r="P51" s="130"/>
      <c r="Q51" s="28">
        <f t="shared" si="3"/>
        <v>0</v>
      </c>
      <c r="R51" s="7"/>
    </row>
    <row r="52" spans="5:21" x14ac:dyDescent="0.25">
      <c r="E52" s="5"/>
      <c r="F52" s="120"/>
      <c r="G52" s="100"/>
      <c r="H52" s="100"/>
      <c r="I52" s="105">
        <v>0</v>
      </c>
      <c r="J52" s="106"/>
      <c r="K52" s="98"/>
      <c r="L52" s="100"/>
      <c r="M52" s="100"/>
      <c r="N52" s="95">
        <v>0</v>
      </c>
      <c r="O52" s="95"/>
      <c r="P52" s="130"/>
      <c r="Q52" s="28">
        <f t="shared" si="3"/>
        <v>0</v>
      </c>
      <c r="R52" s="7"/>
    </row>
    <row r="53" spans="5:21" x14ac:dyDescent="0.25">
      <c r="E53" s="5"/>
      <c r="F53" s="120"/>
      <c r="G53" s="100"/>
      <c r="H53" s="100"/>
      <c r="I53" s="105">
        <v>0</v>
      </c>
      <c r="J53" s="106"/>
      <c r="K53" s="98"/>
      <c r="L53" s="100"/>
      <c r="M53" s="100"/>
      <c r="N53" s="95">
        <v>0</v>
      </c>
      <c r="O53" s="95"/>
      <c r="P53" s="130"/>
      <c r="Q53" s="28">
        <f t="shared" si="3"/>
        <v>0</v>
      </c>
      <c r="R53" s="7"/>
    </row>
    <row r="54" spans="5:21" x14ac:dyDescent="0.25">
      <c r="E54" s="5"/>
      <c r="F54" s="120"/>
      <c r="G54" s="100"/>
      <c r="H54" s="100"/>
      <c r="I54" s="105">
        <v>0</v>
      </c>
      <c r="J54" s="106"/>
      <c r="K54" s="98"/>
      <c r="L54" s="100"/>
      <c r="M54" s="100"/>
      <c r="N54" s="95">
        <v>0</v>
      </c>
      <c r="O54" s="95"/>
      <c r="P54" s="130"/>
      <c r="Q54" s="28">
        <f t="shared" si="3"/>
        <v>0</v>
      </c>
      <c r="R54" s="7"/>
    </row>
    <row r="55" spans="5:21" ht="15.75" thickBot="1" x14ac:dyDescent="0.3">
      <c r="E55" s="5"/>
      <c r="F55" s="121"/>
      <c r="G55" s="101" t="s">
        <v>7</v>
      </c>
      <c r="H55" s="101"/>
      <c r="I55" s="122">
        <v>0</v>
      </c>
      <c r="J55" s="123"/>
      <c r="K55" s="99"/>
      <c r="L55" s="101" t="s">
        <v>7</v>
      </c>
      <c r="M55" s="101"/>
      <c r="N55" s="96">
        <v>0</v>
      </c>
      <c r="O55" s="96"/>
      <c r="P55" s="131"/>
      <c r="Q55" s="29">
        <f t="shared" si="3"/>
        <v>0</v>
      </c>
      <c r="R55" s="7"/>
    </row>
    <row r="56" spans="5:21" ht="16.5" thickTop="1" thickBot="1" x14ac:dyDescent="0.3">
      <c r="E56" s="5"/>
      <c r="F56" s="6"/>
      <c r="G56" s="6"/>
      <c r="H56" s="6"/>
      <c r="I56" s="139">
        <f>SUM(I46:J55)</f>
        <v>1</v>
      </c>
      <c r="J56" s="140"/>
      <c r="K56" s="6"/>
      <c r="L56" s="6"/>
      <c r="M56" s="6"/>
      <c r="N56" s="139">
        <f>SUM(N46:O55)</f>
        <v>1</v>
      </c>
      <c r="O56" s="140"/>
      <c r="P56" s="6"/>
      <c r="Q56" s="6"/>
      <c r="R56" s="7"/>
    </row>
    <row r="57" spans="5:21" ht="16.5" thickTop="1" thickBot="1" x14ac:dyDescent="0.3">
      <c r="E57" s="5"/>
      <c r="F57" s="79" t="s">
        <v>13</v>
      </c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1"/>
      <c r="R57" s="7"/>
    </row>
    <row r="58" spans="5:21" ht="15.75" thickBot="1" x14ac:dyDescent="0.3">
      <c r="E58" s="5"/>
      <c r="F58" s="6"/>
      <c r="G58" s="6"/>
      <c r="H58" s="6"/>
      <c r="I58" s="6"/>
      <c r="J58" s="6"/>
      <c r="K58" s="6"/>
      <c r="L58" s="6"/>
      <c r="M58" s="6"/>
      <c r="N58" s="6"/>
      <c r="O58" s="6"/>
      <c r="P58" s="21"/>
      <c r="Q58" s="21"/>
      <c r="R58" s="7"/>
    </row>
    <row r="59" spans="5:21" x14ac:dyDescent="0.25">
      <c r="E59" s="5"/>
      <c r="F59" s="134" t="s">
        <v>14</v>
      </c>
      <c r="G59" s="134"/>
      <c r="H59" s="134"/>
      <c r="I59" s="6"/>
      <c r="J59" s="6"/>
      <c r="K59" s="6"/>
      <c r="L59" s="6"/>
      <c r="M59" s="6"/>
      <c r="N59" s="6"/>
      <c r="O59" s="20"/>
      <c r="P59" s="74">
        <f>SUM(P6,P9)</f>
        <v>3566</v>
      </c>
      <c r="Q59" s="138"/>
      <c r="R59" s="7"/>
    </row>
    <row r="60" spans="5:21" ht="15.75" thickBot="1" x14ac:dyDescent="0.3">
      <c r="E60" s="5"/>
      <c r="F60" s="32"/>
      <c r="G60" s="32"/>
      <c r="H60" s="32"/>
      <c r="I60" s="6"/>
      <c r="J60" s="6"/>
      <c r="K60" s="6"/>
      <c r="L60" s="6"/>
      <c r="M60" s="6"/>
      <c r="N60" s="6"/>
      <c r="O60" s="6"/>
      <c r="P60" s="22"/>
      <c r="Q60" s="22"/>
      <c r="R60" s="7"/>
    </row>
    <row r="61" spans="5:21" x14ac:dyDescent="0.25">
      <c r="E61" s="5"/>
      <c r="F61" s="134" t="s">
        <v>20</v>
      </c>
      <c r="G61" s="134"/>
      <c r="H61" s="134"/>
      <c r="I61" s="6"/>
      <c r="J61" s="6"/>
      <c r="K61" s="6"/>
      <c r="L61" s="6"/>
      <c r="M61" s="6"/>
      <c r="N61" s="6"/>
      <c r="O61" s="6"/>
      <c r="P61" s="74">
        <f>SUM(Q13:Q55)</f>
        <v>8</v>
      </c>
      <c r="Q61" s="138"/>
      <c r="R61" s="7"/>
    </row>
    <row r="62" spans="5:21" ht="15.75" thickBot="1" x14ac:dyDescent="0.3">
      <c r="E62" s="5"/>
      <c r="F62" s="32"/>
      <c r="G62" s="32"/>
      <c r="H62" s="32"/>
      <c r="I62" s="6"/>
      <c r="J62" s="6"/>
      <c r="K62" s="6"/>
      <c r="L62" s="6"/>
      <c r="M62" s="6"/>
      <c r="N62" s="6"/>
      <c r="O62" s="6"/>
      <c r="P62" s="22"/>
      <c r="Q62" s="22"/>
      <c r="R62" s="7"/>
    </row>
    <row r="63" spans="5:21" x14ac:dyDescent="0.25">
      <c r="E63" s="5"/>
      <c r="F63" s="134" t="s">
        <v>21</v>
      </c>
      <c r="G63" s="134"/>
      <c r="H63" s="134"/>
      <c r="I63" s="6"/>
      <c r="J63" s="6"/>
      <c r="K63" s="6"/>
      <c r="L63" s="6"/>
      <c r="M63" s="6"/>
      <c r="N63" s="6"/>
      <c r="O63" s="6"/>
      <c r="P63" s="74">
        <f>P59-P61</f>
        <v>3558</v>
      </c>
      <c r="Q63" s="75"/>
      <c r="R63" s="10"/>
    </row>
    <row r="64" spans="5:21" ht="15.75" thickBot="1" x14ac:dyDescent="0.3">
      <c r="E64" s="5"/>
      <c r="F64" s="33"/>
      <c r="G64" s="33"/>
      <c r="H64" s="33"/>
      <c r="I64" s="6"/>
      <c r="J64" s="6"/>
      <c r="K64" s="6"/>
      <c r="L64" s="6"/>
      <c r="M64" s="6"/>
      <c r="N64" s="6"/>
      <c r="O64" s="6"/>
      <c r="P64" s="23"/>
      <c r="Q64" s="23"/>
      <c r="R64" s="7"/>
    </row>
    <row r="65" spans="5:18" x14ac:dyDescent="0.25">
      <c r="E65" s="5"/>
      <c r="F65" s="134" t="s">
        <v>22</v>
      </c>
      <c r="G65" s="134"/>
      <c r="H65" s="134"/>
      <c r="I65" s="136" t="str">
        <f>IF(P63&lt;0,"RENDA TOTALMENTE COMPROMETIDA","RENDA DENTRO DO ORÇAMENTO")</f>
        <v>RENDA DENTRO DO ORÇAMENTO</v>
      </c>
      <c r="J65" s="137"/>
      <c r="K65" s="137"/>
      <c r="L65" s="137"/>
      <c r="M65" s="137"/>
      <c r="N65" s="137"/>
      <c r="O65" s="137"/>
      <c r="P65" s="137"/>
      <c r="Q65" s="138"/>
      <c r="R65" s="7"/>
    </row>
    <row r="66" spans="5:18" x14ac:dyDescent="0.25">
      <c r="E66" s="5"/>
      <c r="F66" s="31"/>
      <c r="G66" s="31"/>
      <c r="H66" s="31"/>
      <c r="I66" s="6"/>
      <c r="J66" s="6"/>
      <c r="K66" s="6"/>
      <c r="L66" s="6"/>
      <c r="M66" s="6"/>
      <c r="N66" s="6"/>
      <c r="O66" s="6"/>
      <c r="P66" s="6"/>
      <c r="Q66" s="6"/>
      <c r="R66" s="7"/>
    </row>
    <row r="67" spans="5:18" x14ac:dyDescent="0.25">
      <c r="E67" s="5"/>
      <c r="F67" s="135"/>
      <c r="G67" s="135"/>
      <c r="H67" s="135"/>
      <c r="I67" s="135"/>
      <c r="J67" s="135"/>
      <c r="K67" s="135"/>
      <c r="L67" s="135"/>
      <c r="M67" s="135"/>
      <c r="N67" s="135"/>
      <c r="O67" s="135"/>
      <c r="P67" s="135"/>
      <c r="Q67" s="135"/>
      <c r="R67" s="7"/>
    </row>
    <row r="68" spans="5:18" ht="15.75" thickBot="1" x14ac:dyDescent="0.3">
      <c r="E68" s="24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25"/>
    </row>
  </sheetData>
  <mergeCells count="204">
    <mergeCell ref="N23:O23"/>
    <mergeCell ref="I34:J34"/>
    <mergeCell ref="N34:O34"/>
    <mergeCell ref="I45:J45"/>
    <mergeCell ref="N45:O45"/>
    <mergeCell ref="I56:J56"/>
    <mergeCell ref="N56:O56"/>
    <mergeCell ref="F67:Q67"/>
    <mergeCell ref="F61:H61"/>
    <mergeCell ref="P61:Q61"/>
    <mergeCell ref="F63:H63"/>
    <mergeCell ref="P63:Q63"/>
    <mergeCell ref="F65:H65"/>
    <mergeCell ref="I65:Q65"/>
    <mergeCell ref="G55:H55"/>
    <mergeCell ref="I55:J55"/>
    <mergeCell ref="L55:M55"/>
    <mergeCell ref="N55:O55"/>
    <mergeCell ref="F57:Q57"/>
    <mergeCell ref="F59:H59"/>
    <mergeCell ref="P59:Q59"/>
    <mergeCell ref="P46:P55"/>
    <mergeCell ref="G47:H47"/>
    <mergeCell ref="I47:J47"/>
    <mergeCell ref="I52:J52"/>
    <mergeCell ref="L47:M47"/>
    <mergeCell ref="N47:O47"/>
    <mergeCell ref="G48:H48"/>
    <mergeCell ref="I48:J48"/>
    <mergeCell ref="L48:M48"/>
    <mergeCell ref="N48:O48"/>
    <mergeCell ref="G49:H49"/>
    <mergeCell ref="G53:H53"/>
    <mergeCell ref="I53:J53"/>
    <mergeCell ref="L53:M53"/>
    <mergeCell ref="N53:O53"/>
    <mergeCell ref="F46:F55"/>
    <mergeCell ref="G46:H46"/>
    <mergeCell ref="I46:J46"/>
    <mergeCell ref="K46:K55"/>
    <mergeCell ref="L46:M46"/>
    <mergeCell ref="N46:O46"/>
    <mergeCell ref="I49:J49"/>
    <mergeCell ref="L49:M49"/>
    <mergeCell ref="N49:O49"/>
    <mergeCell ref="G50:H50"/>
    <mergeCell ref="I50:J50"/>
    <mergeCell ref="L50:M50"/>
    <mergeCell ref="N50:O50"/>
    <mergeCell ref="L52:M52"/>
    <mergeCell ref="N52:O52"/>
    <mergeCell ref="G54:H54"/>
    <mergeCell ref="I54:J54"/>
    <mergeCell ref="L54:M54"/>
    <mergeCell ref="N54:O54"/>
    <mergeCell ref="G51:H51"/>
    <mergeCell ref="I51:J51"/>
    <mergeCell ref="L51:M51"/>
    <mergeCell ref="N51:O51"/>
    <mergeCell ref="G52:H52"/>
    <mergeCell ref="P35:P44"/>
    <mergeCell ref="G36:H36"/>
    <mergeCell ref="I36:J36"/>
    <mergeCell ref="L36:M36"/>
    <mergeCell ref="N36:O36"/>
    <mergeCell ref="G37:H37"/>
    <mergeCell ref="I37:J37"/>
    <mergeCell ref="L37:M37"/>
    <mergeCell ref="N37:O37"/>
    <mergeCell ref="G38:H38"/>
    <mergeCell ref="G42:H42"/>
    <mergeCell ref="I42:J42"/>
    <mergeCell ref="L42:M42"/>
    <mergeCell ref="N42:O42"/>
    <mergeCell ref="G43:H43"/>
    <mergeCell ref="I43:J43"/>
    <mergeCell ref="L43:M43"/>
    <mergeCell ref="N43:O43"/>
    <mergeCell ref="G40:H40"/>
    <mergeCell ref="I40:J40"/>
    <mergeCell ref="L40:M40"/>
    <mergeCell ref="N40:O40"/>
    <mergeCell ref="G41:H41"/>
    <mergeCell ref="I41:J41"/>
    <mergeCell ref="F35:F44"/>
    <mergeCell ref="G35:H35"/>
    <mergeCell ref="I35:J35"/>
    <mergeCell ref="K35:K44"/>
    <mergeCell ref="L35:M35"/>
    <mergeCell ref="N35:O35"/>
    <mergeCell ref="I38:J38"/>
    <mergeCell ref="L38:M38"/>
    <mergeCell ref="N38:O38"/>
    <mergeCell ref="G39:H39"/>
    <mergeCell ref="I39:J39"/>
    <mergeCell ref="L39:M39"/>
    <mergeCell ref="N39:O39"/>
    <mergeCell ref="L41:M41"/>
    <mergeCell ref="N41:O41"/>
    <mergeCell ref="G44:H44"/>
    <mergeCell ref="I44:J44"/>
    <mergeCell ref="L44:M44"/>
    <mergeCell ref="N44:O44"/>
    <mergeCell ref="P24:P33"/>
    <mergeCell ref="G25:H25"/>
    <mergeCell ref="I25:J25"/>
    <mergeCell ref="L25:M25"/>
    <mergeCell ref="N25:O25"/>
    <mergeCell ref="G26:H26"/>
    <mergeCell ref="I26:J26"/>
    <mergeCell ref="L26:M26"/>
    <mergeCell ref="N26:O26"/>
    <mergeCell ref="G27:H27"/>
    <mergeCell ref="G31:H31"/>
    <mergeCell ref="I31:J31"/>
    <mergeCell ref="L31:M31"/>
    <mergeCell ref="N31:O31"/>
    <mergeCell ref="G32:H32"/>
    <mergeCell ref="I32:J32"/>
    <mergeCell ref="L32:M32"/>
    <mergeCell ref="N32:O32"/>
    <mergeCell ref="G29:H29"/>
    <mergeCell ref="I29:J29"/>
    <mergeCell ref="L29:M29"/>
    <mergeCell ref="N29:O29"/>
    <mergeCell ref="G30:H30"/>
    <mergeCell ref="I30:J30"/>
    <mergeCell ref="G22:H22"/>
    <mergeCell ref="I22:J22"/>
    <mergeCell ref="L22:M22"/>
    <mergeCell ref="N22:O22"/>
    <mergeCell ref="F24:F33"/>
    <mergeCell ref="G24:H24"/>
    <mergeCell ref="I24:J24"/>
    <mergeCell ref="K24:K33"/>
    <mergeCell ref="L24:M24"/>
    <mergeCell ref="N24:O24"/>
    <mergeCell ref="I27:J27"/>
    <mergeCell ref="L27:M27"/>
    <mergeCell ref="N27:O27"/>
    <mergeCell ref="G28:H28"/>
    <mergeCell ref="I28:J28"/>
    <mergeCell ref="L28:M28"/>
    <mergeCell ref="N28:O28"/>
    <mergeCell ref="L30:M30"/>
    <mergeCell ref="N30:O30"/>
    <mergeCell ref="G33:H33"/>
    <mergeCell ref="I33:J33"/>
    <mergeCell ref="L33:M33"/>
    <mergeCell ref="N33:O33"/>
    <mergeCell ref="I23:J23"/>
    <mergeCell ref="G20:H20"/>
    <mergeCell ref="I20:J20"/>
    <mergeCell ref="L20:M20"/>
    <mergeCell ref="N20:O20"/>
    <mergeCell ref="G21:H21"/>
    <mergeCell ref="I21:J21"/>
    <mergeCell ref="L21:M21"/>
    <mergeCell ref="N21:O21"/>
    <mergeCell ref="G18:H18"/>
    <mergeCell ref="I18:J18"/>
    <mergeCell ref="L18:M18"/>
    <mergeCell ref="N18:O18"/>
    <mergeCell ref="G19:H19"/>
    <mergeCell ref="I19:J19"/>
    <mergeCell ref="L19:M19"/>
    <mergeCell ref="N19:O19"/>
    <mergeCell ref="F11:Q11"/>
    <mergeCell ref="F13:F22"/>
    <mergeCell ref="G13:H13"/>
    <mergeCell ref="I13:J13"/>
    <mergeCell ref="K13:K22"/>
    <mergeCell ref="L13:M13"/>
    <mergeCell ref="N13:O13"/>
    <mergeCell ref="P13:P22"/>
    <mergeCell ref="G14:H14"/>
    <mergeCell ref="I14:J14"/>
    <mergeCell ref="G16:H16"/>
    <mergeCell ref="I16:J16"/>
    <mergeCell ref="L16:M16"/>
    <mergeCell ref="N16:O16"/>
    <mergeCell ref="G17:H17"/>
    <mergeCell ref="I17:J17"/>
    <mergeCell ref="L17:M17"/>
    <mergeCell ref="N17:O17"/>
    <mergeCell ref="L14:M14"/>
    <mergeCell ref="N14:O14"/>
    <mergeCell ref="G15:H15"/>
    <mergeCell ref="I15:J15"/>
    <mergeCell ref="L15:M15"/>
    <mergeCell ref="N15:O15"/>
    <mergeCell ref="F8:G8"/>
    <mergeCell ref="J8:K8"/>
    <mergeCell ref="N8:O8"/>
    <mergeCell ref="H9:I9"/>
    <mergeCell ref="L9:M9"/>
    <mergeCell ref="P9:Q9"/>
    <mergeCell ref="F3:Q3"/>
    <mergeCell ref="F5:G5"/>
    <mergeCell ref="J5:K5"/>
    <mergeCell ref="N5:O5"/>
    <mergeCell ref="H6:I6"/>
    <mergeCell ref="L6:M6"/>
    <mergeCell ref="P6:Q6"/>
  </mergeCells>
  <conditionalFormatting sqref="P63:Q63">
    <cfRule type="cellIs" dxfId="19" priority="1" operator="greaterThan">
      <formula>0</formula>
    </cfRule>
    <cfRule type="cellIs" dxfId="18" priority="2" operator="lessThan">
      <formula>0</formula>
    </cfRule>
  </conditionalFormatting>
  <pageMargins left="0.511811024" right="0.511811024" top="0.78740157499999996" bottom="0.78740157499999996" header="0.31496062000000002" footer="0.31496062000000002"/>
  <picture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U68"/>
  <sheetViews>
    <sheetView showGridLines="0" showRowColHeaders="0" workbookViewId="0">
      <selection activeCell="N46" sqref="N46:O46"/>
    </sheetView>
  </sheetViews>
  <sheetFormatPr defaultColWidth="8.7109375" defaultRowHeight="15" x14ac:dyDescent="0.25"/>
  <cols>
    <col min="5" max="5" width="2.7109375" customWidth="1"/>
    <col min="6" max="6" width="5.28515625" customWidth="1"/>
    <col min="7" max="8" width="10.7109375" customWidth="1"/>
    <col min="11" max="11" width="5.28515625" customWidth="1"/>
    <col min="12" max="15" width="10.7109375" customWidth="1"/>
    <col min="16" max="16" width="5.28515625" customWidth="1"/>
    <col min="17" max="17" width="12.140625" bestFit="1" customWidth="1"/>
    <col min="18" max="18" width="2.7109375" customWidth="1"/>
  </cols>
  <sheetData>
    <row r="1" spans="5:18" ht="15.75" thickBot="1" x14ac:dyDescent="0.3"/>
    <row r="2" spans="5:18" ht="15.75" thickBot="1" x14ac:dyDescent="0.3"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"/>
    </row>
    <row r="3" spans="5:18" ht="16.5" thickTop="1" thickBot="1" x14ac:dyDescent="0.3">
      <c r="E3" s="5"/>
      <c r="F3" s="76" t="s">
        <v>0</v>
      </c>
      <c r="G3" s="77"/>
      <c r="H3" s="77"/>
      <c r="I3" s="77"/>
      <c r="J3" s="77"/>
      <c r="K3" s="77"/>
      <c r="L3" s="77"/>
      <c r="M3" s="77"/>
      <c r="N3" s="77"/>
      <c r="O3" s="77"/>
      <c r="P3" s="77"/>
      <c r="Q3" s="78"/>
      <c r="R3" s="7"/>
    </row>
    <row r="4" spans="5:18" ht="15.75" thickTop="1" x14ac:dyDescent="0.25">
      <c r="E4" s="5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7"/>
    </row>
    <row r="5" spans="5:18" ht="15.75" thickBot="1" x14ac:dyDescent="0.3">
      <c r="E5" s="5"/>
      <c r="F5" s="89" t="s">
        <v>15</v>
      </c>
      <c r="G5" s="89"/>
      <c r="H5" s="9"/>
      <c r="I5" s="9"/>
      <c r="J5" s="89" t="s">
        <v>19</v>
      </c>
      <c r="K5" s="89"/>
      <c r="L5" s="6"/>
      <c r="M5" s="6"/>
      <c r="N5" s="91" t="s">
        <v>1</v>
      </c>
      <c r="O5" s="91"/>
      <c r="P5" s="6"/>
      <c r="Q5" s="6"/>
      <c r="R5" s="7"/>
    </row>
    <row r="6" spans="5:18" x14ac:dyDescent="0.25">
      <c r="E6" s="5"/>
      <c r="F6" s="17"/>
      <c r="G6" s="17"/>
      <c r="H6" s="74">
        <v>900</v>
      </c>
      <c r="I6" s="90"/>
      <c r="J6" s="19"/>
      <c r="K6" s="17"/>
      <c r="L6" s="74">
        <v>500</v>
      </c>
      <c r="M6" s="75"/>
      <c r="N6" s="19"/>
      <c r="O6" s="18"/>
      <c r="P6" s="74">
        <f>SUM(H6:L6)</f>
        <v>1400</v>
      </c>
      <c r="Q6" s="75"/>
      <c r="R6" s="10"/>
    </row>
    <row r="7" spans="5:18" x14ac:dyDescent="0.25">
      <c r="E7" s="5"/>
      <c r="F7" s="17"/>
      <c r="G7" s="17"/>
      <c r="H7" s="15"/>
      <c r="I7" s="15"/>
      <c r="J7" s="17"/>
      <c r="K7" s="17"/>
      <c r="L7" s="15"/>
      <c r="M7" s="15"/>
      <c r="N7" s="17"/>
      <c r="O7" s="17"/>
      <c r="P7" s="15"/>
      <c r="Q7" s="15"/>
      <c r="R7" s="7"/>
    </row>
    <row r="8" spans="5:18" ht="15.75" thickBot="1" x14ac:dyDescent="0.3">
      <c r="E8" s="5"/>
      <c r="F8" s="89" t="s">
        <v>16</v>
      </c>
      <c r="G8" s="89"/>
      <c r="H8" s="16"/>
      <c r="I8" s="16"/>
      <c r="J8" s="89" t="s">
        <v>17</v>
      </c>
      <c r="K8" s="89"/>
      <c r="L8" s="16"/>
      <c r="M8" s="16"/>
      <c r="N8" s="91" t="s">
        <v>18</v>
      </c>
      <c r="O8" s="91"/>
      <c r="P8" s="16"/>
      <c r="Q8" s="16"/>
      <c r="R8" s="7"/>
    </row>
    <row r="9" spans="5:18" x14ac:dyDescent="0.25">
      <c r="E9" s="5"/>
      <c r="F9" s="17"/>
      <c r="G9" s="18"/>
      <c r="H9" s="74">
        <v>1600</v>
      </c>
      <c r="I9" s="75"/>
      <c r="J9" s="19"/>
      <c r="K9" s="18"/>
      <c r="L9" s="74">
        <v>566</v>
      </c>
      <c r="M9" s="75"/>
      <c r="N9" s="17"/>
      <c r="O9" s="18"/>
      <c r="P9" s="74">
        <f>SUM(H9,L9)</f>
        <v>2166</v>
      </c>
      <c r="Q9" s="75"/>
      <c r="R9" s="10"/>
    </row>
    <row r="10" spans="5:18" ht="15.75" thickBot="1" x14ac:dyDescent="0.3">
      <c r="E10" s="5"/>
      <c r="F10" s="6"/>
      <c r="G10" s="6"/>
      <c r="H10" s="8"/>
      <c r="I10" s="8"/>
      <c r="J10" s="17"/>
      <c r="K10" s="17"/>
      <c r="L10" s="8"/>
      <c r="M10" s="8"/>
      <c r="N10" s="6"/>
      <c r="O10" s="6"/>
      <c r="P10" s="6"/>
      <c r="Q10" s="6"/>
      <c r="R10" s="7"/>
    </row>
    <row r="11" spans="5:18" ht="16.5" thickTop="1" thickBot="1" x14ac:dyDescent="0.3">
      <c r="E11" s="5"/>
      <c r="F11" s="79" t="s">
        <v>2</v>
      </c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1"/>
      <c r="R11" s="7"/>
    </row>
    <row r="12" spans="5:18" ht="15.75" thickBot="1" x14ac:dyDescent="0.3">
      <c r="E12" s="5"/>
      <c r="F12" s="14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7"/>
    </row>
    <row r="13" spans="5:18" x14ac:dyDescent="0.25">
      <c r="E13" s="5"/>
      <c r="F13" s="82" t="s">
        <v>3</v>
      </c>
      <c r="G13" s="85"/>
      <c r="H13" s="86"/>
      <c r="I13" s="94">
        <v>1</v>
      </c>
      <c r="J13" s="94"/>
      <c r="K13" s="97" t="s">
        <v>4</v>
      </c>
      <c r="L13" s="86"/>
      <c r="M13" s="86"/>
      <c r="N13" s="94">
        <v>1</v>
      </c>
      <c r="O13" s="94"/>
      <c r="P13" s="97" t="s">
        <v>5</v>
      </c>
      <c r="Q13" s="30">
        <f>I13+N13</f>
        <v>2</v>
      </c>
      <c r="R13" s="7"/>
    </row>
    <row r="14" spans="5:18" x14ac:dyDescent="0.25">
      <c r="E14" s="5"/>
      <c r="F14" s="83"/>
      <c r="G14" s="87"/>
      <c r="H14" s="88"/>
      <c r="I14" s="95">
        <v>0</v>
      </c>
      <c r="J14" s="95"/>
      <c r="K14" s="98"/>
      <c r="L14" s="100"/>
      <c r="M14" s="100"/>
      <c r="N14" s="95">
        <v>0</v>
      </c>
      <c r="O14" s="95"/>
      <c r="P14" s="98"/>
      <c r="Q14" s="28">
        <f>SUM(I14,N14)</f>
        <v>0</v>
      </c>
      <c r="R14" s="7"/>
    </row>
    <row r="15" spans="5:18" x14ac:dyDescent="0.25">
      <c r="E15" s="5"/>
      <c r="F15" s="83"/>
      <c r="G15" s="87"/>
      <c r="H15" s="88"/>
      <c r="I15" s="95">
        <v>0</v>
      </c>
      <c r="J15" s="95"/>
      <c r="K15" s="98"/>
      <c r="L15" s="100"/>
      <c r="M15" s="100"/>
      <c r="N15" s="95">
        <v>0</v>
      </c>
      <c r="O15" s="95"/>
      <c r="P15" s="98"/>
      <c r="Q15" s="28">
        <f t="shared" ref="Q15:Q22" si="0">SUM(I15,N15)</f>
        <v>0</v>
      </c>
      <c r="R15" s="7"/>
    </row>
    <row r="16" spans="5:18" x14ac:dyDescent="0.25">
      <c r="E16" s="5"/>
      <c r="F16" s="83"/>
      <c r="G16" s="87"/>
      <c r="H16" s="88"/>
      <c r="I16" s="95">
        <v>0</v>
      </c>
      <c r="J16" s="95"/>
      <c r="K16" s="98"/>
      <c r="L16" s="100"/>
      <c r="M16" s="100"/>
      <c r="N16" s="95">
        <v>0</v>
      </c>
      <c r="O16" s="95"/>
      <c r="P16" s="98"/>
      <c r="Q16" s="28">
        <f t="shared" si="0"/>
        <v>0</v>
      </c>
      <c r="R16" s="7"/>
    </row>
    <row r="17" spans="5:18" x14ac:dyDescent="0.25">
      <c r="E17" s="5"/>
      <c r="F17" s="83"/>
      <c r="G17" s="87"/>
      <c r="H17" s="88"/>
      <c r="I17" s="95">
        <v>0</v>
      </c>
      <c r="J17" s="95"/>
      <c r="K17" s="98"/>
      <c r="L17" s="100"/>
      <c r="M17" s="100"/>
      <c r="N17" s="95">
        <v>0</v>
      </c>
      <c r="O17" s="95"/>
      <c r="P17" s="98"/>
      <c r="Q17" s="28">
        <f t="shared" si="0"/>
        <v>0</v>
      </c>
      <c r="R17" s="7"/>
    </row>
    <row r="18" spans="5:18" x14ac:dyDescent="0.25">
      <c r="E18" s="5"/>
      <c r="F18" s="83"/>
      <c r="G18" s="87"/>
      <c r="H18" s="88"/>
      <c r="I18" s="95">
        <v>0</v>
      </c>
      <c r="J18" s="95"/>
      <c r="K18" s="98"/>
      <c r="L18" s="100"/>
      <c r="M18" s="100"/>
      <c r="N18" s="95">
        <v>0</v>
      </c>
      <c r="O18" s="95"/>
      <c r="P18" s="98"/>
      <c r="Q18" s="28">
        <f t="shared" si="0"/>
        <v>0</v>
      </c>
      <c r="R18" s="7"/>
    </row>
    <row r="19" spans="5:18" x14ac:dyDescent="0.25">
      <c r="E19" s="5"/>
      <c r="F19" s="83"/>
      <c r="G19" s="87"/>
      <c r="H19" s="88"/>
      <c r="I19" s="95">
        <v>0</v>
      </c>
      <c r="J19" s="95"/>
      <c r="K19" s="98"/>
      <c r="L19" s="100"/>
      <c r="M19" s="100"/>
      <c r="N19" s="95">
        <v>0</v>
      </c>
      <c r="O19" s="95"/>
      <c r="P19" s="98"/>
      <c r="Q19" s="28">
        <f t="shared" si="0"/>
        <v>0</v>
      </c>
      <c r="R19" s="7"/>
    </row>
    <row r="20" spans="5:18" x14ac:dyDescent="0.25">
      <c r="E20" s="5"/>
      <c r="F20" s="83"/>
      <c r="G20" s="87"/>
      <c r="H20" s="88"/>
      <c r="I20" s="95">
        <v>0</v>
      </c>
      <c r="J20" s="95"/>
      <c r="K20" s="98"/>
      <c r="L20" s="100"/>
      <c r="M20" s="100"/>
      <c r="N20" s="95">
        <v>0</v>
      </c>
      <c r="O20" s="95"/>
      <c r="P20" s="98"/>
      <c r="Q20" s="28">
        <f t="shared" si="0"/>
        <v>0</v>
      </c>
      <c r="R20" s="7"/>
    </row>
    <row r="21" spans="5:18" x14ac:dyDescent="0.25">
      <c r="E21" s="5"/>
      <c r="F21" s="83"/>
      <c r="G21" s="87"/>
      <c r="H21" s="88"/>
      <c r="I21" s="95">
        <v>0</v>
      </c>
      <c r="J21" s="95"/>
      <c r="K21" s="98"/>
      <c r="L21" s="100"/>
      <c r="M21" s="100"/>
      <c r="N21" s="95">
        <v>0</v>
      </c>
      <c r="O21" s="95"/>
      <c r="P21" s="98"/>
      <c r="Q21" s="28">
        <f t="shared" si="0"/>
        <v>0</v>
      </c>
      <c r="R21" s="7"/>
    </row>
    <row r="22" spans="5:18" ht="15.75" thickBot="1" x14ac:dyDescent="0.3">
      <c r="E22" s="5"/>
      <c r="F22" s="84"/>
      <c r="G22" s="92" t="s">
        <v>7</v>
      </c>
      <c r="H22" s="93"/>
      <c r="I22" s="96">
        <v>0</v>
      </c>
      <c r="J22" s="96"/>
      <c r="K22" s="99"/>
      <c r="L22" s="101" t="s">
        <v>7</v>
      </c>
      <c r="M22" s="101"/>
      <c r="N22" s="96">
        <v>0</v>
      </c>
      <c r="O22" s="96"/>
      <c r="P22" s="99"/>
      <c r="Q22" s="29">
        <f t="shared" si="0"/>
        <v>0</v>
      </c>
      <c r="R22" s="7"/>
    </row>
    <row r="23" spans="5:18" ht="16.5" thickTop="1" thickBot="1" x14ac:dyDescent="0.3">
      <c r="E23" s="5"/>
      <c r="F23" s="6"/>
      <c r="G23" s="6"/>
      <c r="H23" s="6"/>
      <c r="I23" s="139">
        <f>SUM(I13:J22)</f>
        <v>1</v>
      </c>
      <c r="J23" s="140"/>
      <c r="K23" s="6"/>
      <c r="L23" s="6"/>
      <c r="M23" s="6"/>
      <c r="N23" s="139">
        <f>SUM(N13:O22)</f>
        <v>1</v>
      </c>
      <c r="O23" s="140"/>
      <c r="P23" s="6"/>
      <c r="Q23" s="6"/>
      <c r="R23" s="7"/>
    </row>
    <row r="24" spans="5:18" ht="15.75" thickTop="1" x14ac:dyDescent="0.25">
      <c r="E24" s="5"/>
      <c r="F24" s="111" t="s">
        <v>6</v>
      </c>
      <c r="G24" s="112"/>
      <c r="H24" s="113"/>
      <c r="I24" s="103">
        <v>1</v>
      </c>
      <c r="J24" s="104"/>
      <c r="K24" s="116" t="s">
        <v>8</v>
      </c>
      <c r="L24" s="113"/>
      <c r="M24" s="113"/>
      <c r="N24" s="115">
        <v>1</v>
      </c>
      <c r="O24" s="115"/>
      <c r="P24" s="102" t="s">
        <v>5</v>
      </c>
      <c r="Q24" s="27">
        <f>SUM(I24,N24)</f>
        <v>2</v>
      </c>
      <c r="R24" s="7"/>
    </row>
    <row r="25" spans="5:18" x14ac:dyDescent="0.25">
      <c r="E25" s="5"/>
      <c r="F25" s="83"/>
      <c r="G25" s="114"/>
      <c r="H25" s="100"/>
      <c r="I25" s="105">
        <v>0</v>
      </c>
      <c r="J25" s="106"/>
      <c r="K25" s="117"/>
      <c r="L25" s="100"/>
      <c r="M25" s="100"/>
      <c r="N25" s="95">
        <v>0</v>
      </c>
      <c r="O25" s="95"/>
      <c r="P25" s="98"/>
      <c r="Q25" s="28">
        <f t="shared" ref="Q25:Q33" si="1">SUM(I25,N25)</f>
        <v>0</v>
      </c>
      <c r="R25" s="7"/>
    </row>
    <row r="26" spans="5:18" x14ac:dyDescent="0.25">
      <c r="E26" s="5"/>
      <c r="F26" s="83"/>
      <c r="G26" s="114"/>
      <c r="H26" s="100"/>
      <c r="I26" s="107">
        <v>0</v>
      </c>
      <c r="J26" s="108"/>
      <c r="K26" s="117"/>
      <c r="L26" s="100"/>
      <c r="M26" s="100"/>
      <c r="N26" s="95">
        <v>0</v>
      </c>
      <c r="O26" s="95"/>
      <c r="P26" s="98"/>
      <c r="Q26" s="28">
        <f t="shared" si="1"/>
        <v>0</v>
      </c>
      <c r="R26" s="7"/>
    </row>
    <row r="27" spans="5:18" x14ac:dyDescent="0.25">
      <c r="E27" s="5"/>
      <c r="F27" s="83"/>
      <c r="G27" s="114"/>
      <c r="H27" s="100"/>
      <c r="I27" s="109">
        <v>0</v>
      </c>
      <c r="J27" s="110"/>
      <c r="K27" s="117"/>
      <c r="L27" s="100"/>
      <c r="M27" s="100"/>
      <c r="N27" s="95">
        <v>0</v>
      </c>
      <c r="O27" s="95"/>
      <c r="P27" s="98"/>
      <c r="Q27" s="28">
        <f t="shared" si="1"/>
        <v>0</v>
      </c>
      <c r="R27" s="7"/>
    </row>
    <row r="28" spans="5:18" x14ac:dyDescent="0.25">
      <c r="E28" s="5"/>
      <c r="F28" s="83"/>
      <c r="G28" s="114"/>
      <c r="H28" s="100"/>
      <c r="I28" s="109">
        <v>0</v>
      </c>
      <c r="J28" s="110"/>
      <c r="K28" s="117"/>
      <c r="L28" s="100"/>
      <c r="M28" s="100"/>
      <c r="N28" s="95">
        <v>0</v>
      </c>
      <c r="O28" s="95"/>
      <c r="P28" s="98"/>
      <c r="Q28" s="28">
        <f t="shared" si="1"/>
        <v>0</v>
      </c>
      <c r="R28" s="7"/>
    </row>
    <row r="29" spans="5:18" x14ac:dyDescent="0.25">
      <c r="E29" s="5"/>
      <c r="F29" s="83"/>
      <c r="G29" s="114"/>
      <c r="H29" s="100"/>
      <c r="I29" s="109">
        <v>0</v>
      </c>
      <c r="J29" s="110"/>
      <c r="K29" s="117"/>
      <c r="L29" s="100"/>
      <c r="M29" s="100"/>
      <c r="N29" s="95">
        <v>0</v>
      </c>
      <c r="O29" s="95"/>
      <c r="P29" s="98"/>
      <c r="Q29" s="28">
        <f t="shared" si="1"/>
        <v>0</v>
      </c>
      <c r="R29" s="7"/>
    </row>
    <row r="30" spans="5:18" x14ac:dyDescent="0.25">
      <c r="E30" s="5"/>
      <c r="F30" s="83"/>
      <c r="G30" s="114"/>
      <c r="H30" s="100"/>
      <c r="I30" s="109">
        <v>0</v>
      </c>
      <c r="J30" s="110"/>
      <c r="K30" s="117"/>
      <c r="L30" s="100"/>
      <c r="M30" s="100"/>
      <c r="N30" s="95">
        <v>0</v>
      </c>
      <c r="O30" s="95"/>
      <c r="P30" s="98"/>
      <c r="Q30" s="28">
        <f t="shared" si="1"/>
        <v>0</v>
      </c>
      <c r="R30" s="7"/>
    </row>
    <row r="31" spans="5:18" x14ac:dyDescent="0.25">
      <c r="E31" s="5"/>
      <c r="F31" s="83"/>
      <c r="G31" s="114"/>
      <c r="H31" s="100"/>
      <c r="I31" s="109">
        <v>0</v>
      </c>
      <c r="J31" s="110"/>
      <c r="K31" s="117"/>
      <c r="L31" s="100"/>
      <c r="M31" s="100"/>
      <c r="N31" s="95">
        <v>0</v>
      </c>
      <c r="O31" s="95"/>
      <c r="P31" s="98"/>
      <c r="Q31" s="28">
        <f t="shared" si="1"/>
        <v>0</v>
      </c>
      <c r="R31" s="7"/>
    </row>
    <row r="32" spans="5:18" x14ac:dyDescent="0.25">
      <c r="E32" s="5"/>
      <c r="F32" s="83"/>
      <c r="G32" s="124"/>
      <c r="H32" s="125"/>
      <c r="I32" s="109">
        <v>0</v>
      </c>
      <c r="J32" s="110"/>
      <c r="K32" s="117"/>
      <c r="L32" s="100"/>
      <c r="M32" s="100"/>
      <c r="N32" s="95">
        <v>0</v>
      </c>
      <c r="O32" s="95"/>
      <c r="P32" s="98"/>
      <c r="Q32" s="28">
        <f t="shared" si="1"/>
        <v>0</v>
      </c>
      <c r="R32" s="7"/>
    </row>
    <row r="33" spans="5:18" ht="15.75" thickBot="1" x14ac:dyDescent="0.3">
      <c r="E33" s="5"/>
      <c r="F33" s="84"/>
      <c r="G33" s="92" t="s">
        <v>7</v>
      </c>
      <c r="H33" s="93"/>
      <c r="I33" s="122">
        <v>0</v>
      </c>
      <c r="J33" s="123"/>
      <c r="K33" s="118"/>
      <c r="L33" s="101" t="s">
        <v>7</v>
      </c>
      <c r="M33" s="101"/>
      <c r="N33" s="96">
        <v>0</v>
      </c>
      <c r="O33" s="96"/>
      <c r="P33" s="99"/>
      <c r="Q33" s="29">
        <f t="shared" si="1"/>
        <v>0</v>
      </c>
      <c r="R33" s="7"/>
    </row>
    <row r="34" spans="5:18" ht="16.5" thickTop="1" thickBot="1" x14ac:dyDescent="0.3">
      <c r="E34" s="5"/>
      <c r="F34" s="6"/>
      <c r="G34" s="6"/>
      <c r="H34" s="6"/>
      <c r="I34" s="139">
        <f>SUM(I24:J33)</f>
        <v>1</v>
      </c>
      <c r="J34" s="140"/>
      <c r="K34" s="6"/>
      <c r="L34" s="6"/>
      <c r="M34" s="6"/>
      <c r="N34" s="139">
        <f>SUM(N24:O33)</f>
        <v>1</v>
      </c>
      <c r="O34" s="140"/>
      <c r="P34" s="6"/>
      <c r="Q34" s="6"/>
      <c r="R34" s="7"/>
    </row>
    <row r="35" spans="5:18" ht="15.75" thickTop="1" x14ac:dyDescent="0.25">
      <c r="E35" s="5"/>
      <c r="F35" s="119" t="s">
        <v>9</v>
      </c>
      <c r="G35" s="113"/>
      <c r="H35" s="113"/>
      <c r="I35" s="115">
        <v>1</v>
      </c>
      <c r="J35" s="115"/>
      <c r="K35" s="126" t="s">
        <v>10</v>
      </c>
      <c r="L35" s="113"/>
      <c r="M35" s="113"/>
      <c r="N35" s="115">
        <v>1</v>
      </c>
      <c r="O35" s="115"/>
      <c r="P35" s="129" t="s">
        <v>5</v>
      </c>
      <c r="Q35" s="27">
        <f>SUM(I35,N35)</f>
        <v>2</v>
      </c>
      <c r="R35" s="7"/>
    </row>
    <row r="36" spans="5:18" x14ac:dyDescent="0.25">
      <c r="E36" s="5"/>
      <c r="F36" s="120"/>
      <c r="G36" s="100"/>
      <c r="H36" s="100"/>
      <c r="I36" s="95">
        <v>0</v>
      </c>
      <c r="J36" s="95"/>
      <c r="K36" s="127"/>
      <c r="L36" s="100"/>
      <c r="M36" s="100"/>
      <c r="N36" s="95">
        <v>0</v>
      </c>
      <c r="O36" s="95"/>
      <c r="P36" s="130"/>
      <c r="Q36" s="28">
        <f t="shared" ref="Q36:Q44" si="2">SUM(I36,N36)</f>
        <v>0</v>
      </c>
      <c r="R36" s="7"/>
    </row>
    <row r="37" spans="5:18" x14ac:dyDescent="0.25">
      <c r="E37" s="5"/>
      <c r="F37" s="120"/>
      <c r="G37" s="100"/>
      <c r="H37" s="100"/>
      <c r="I37" s="95">
        <v>0</v>
      </c>
      <c r="J37" s="95"/>
      <c r="K37" s="127"/>
      <c r="L37" s="100"/>
      <c r="M37" s="100"/>
      <c r="N37" s="95">
        <v>0</v>
      </c>
      <c r="O37" s="95"/>
      <c r="P37" s="130"/>
      <c r="Q37" s="28">
        <f t="shared" si="2"/>
        <v>0</v>
      </c>
      <c r="R37" s="7"/>
    </row>
    <row r="38" spans="5:18" x14ac:dyDescent="0.25">
      <c r="E38" s="5"/>
      <c r="F38" s="120"/>
      <c r="G38" s="100"/>
      <c r="H38" s="100"/>
      <c r="I38" s="95">
        <v>0</v>
      </c>
      <c r="J38" s="95"/>
      <c r="K38" s="127"/>
      <c r="L38" s="100"/>
      <c r="M38" s="100"/>
      <c r="N38" s="95">
        <v>0</v>
      </c>
      <c r="O38" s="95"/>
      <c r="P38" s="130"/>
      <c r="Q38" s="28">
        <f t="shared" si="2"/>
        <v>0</v>
      </c>
      <c r="R38" s="7"/>
    </row>
    <row r="39" spans="5:18" x14ac:dyDescent="0.25">
      <c r="E39" s="5"/>
      <c r="F39" s="120"/>
      <c r="G39" s="100"/>
      <c r="H39" s="100"/>
      <c r="I39" s="95">
        <v>0</v>
      </c>
      <c r="J39" s="95"/>
      <c r="K39" s="127"/>
      <c r="L39" s="100"/>
      <c r="M39" s="100"/>
      <c r="N39" s="95">
        <v>0</v>
      </c>
      <c r="O39" s="95"/>
      <c r="P39" s="130"/>
      <c r="Q39" s="28">
        <f t="shared" si="2"/>
        <v>0</v>
      </c>
      <c r="R39" s="7"/>
    </row>
    <row r="40" spans="5:18" x14ac:dyDescent="0.25">
      <c r="E40" s="5"/>
      <c r="F40" s="120"/>
      <c r="G40" s="100"/>
      <c r="H40" s="100"/>
      <c r="I40" s="95">
        <v>0</v>
      </c>
      <c r="J40" s="95"/>
      <c r="K40" s="127"/>
      <c r="L40" s="100"/>
      <c r="M40" s="100"/>
      <c r="N40" s="95">
        <v>0</v>
      </c>
      <c r="O40" s="95"/>
      <c r="P40" s="130"/>
      <c r="Q40" s="28">
        <f t="shared" si="2"/>
        <v>0</v>
      </c>
      <c r="R40" s="7"/>
    </row>
    <row r="41" spans="5:18" x14ac:dyDescent="0.25">
      <c r="E41" s="5"/>
      <c r="F41" s="120"/>
      <c r="G41" s="100"/>
      <c r="H41" s="100"/>
      <c r="I41" s="95">
        <v>0</v>
      </c>
      <c r="J41" s="95"/>
      <c r="K41" s="127"/>
      <c r="L41" s="100"/>
      <c r="M41" s="100"/>
      <c r="N41" s="95">
        <v>0</v>
      </c>
      <c r="O41" s="95"/>
      <c r="P41" s="130"/>
      <c r="Q41" s="28">
        <f t="shared" si="2"/>
        <v>0</v>
      </c>
      <c r="R41" s="7"/>
    </row>
    <row r="42" spans="5:18" x14ac:dyDescent="0.25">
      <c r="E42" s="5"/>
      <c r="F42" s="120"/>
      <c r="G42" s="100"/>
      <c r="H42" s="100"/>
      <c r="I42" s="95">
        <v>0</v>
      </c>
      <c r="J42" s="95"/>
      <c r="K42" s="127"/>
      <c r="L42" s="100"/>
      <c r="M42" s="100"/>
      <c r="N42" s="95">
        <v>0</v>
      </c>
      <c r="O42" s="95"/>
      <c r="P42" s="130"/>
      <c r="Q42" s="28">
        <f t="shared" si="2"/>
        <v>0</v>
      </c>
      <c r="R42" s="7"/>
    </row>
    <row r="43" spans="5:18" x14ac:dyDescent="0.25">
      <c r="E43" s="5"/>
      <c r="F43" s="120"/>
      <c r="G43" s="100"/>
      <c r="H43" s="100"/>
      <c r="I43" s="95">
        <v>0</v>
      </c>
      <c r="J43" s="95"/>
      <c r="K43" s="127"/>
      <c r="L43" s="100"/>
      <c r="M43" s="100"/>
      <c r="N43" s="95">
        <v>0</v>
      </c>
      <c r="O43" s="95"/>
      <c r="P43" s="130"/>
      <c r="Q43" s="28">
        <f t="shared" si="2"/>
        <v>0</v>
      </c>
      <c r="R43" s="7"/>
    </row>
    <row r="44" spans="5:18" ht="15.75" thickBot="1" x14ac:dyDescent="0.3">
      <c r="E44" s="5"/>
      <c r="F44" s="121"/>
      <c r="G44" s="101" t="s">
        <v>7</v>
      </c>
      <c r="H44" s="101"/>
      <c r="I44" s="96">
        <v>0</v>
      </c>
      <c r="J44" s="96"/>
      <c r="K44" s="128"/>
      <c r="L44" s="101" t="s">
        <v>7</v>
      </c>
      <c r="M44" s="101"/>
      <c r="N44" s="96">
        <v>0</v>
      </c>
      <c r="O44" s="96"/>
      <c r="P44" s="131"/>
      <c r="Q44" s="29">
        <f t="shared" si="2"/>
        <v>0</v>
      </c>
      <c r="R44" s="7"/>
    </row>
    <row r="45" spans="5:18" ht="16.5" thickTop="1" thickBot="1" x14ac:dyDescent="0.3">
      <c r="E45" s="5"/>
      <c r="F45" s="6"/>
      <c r="G45" s="6"/>
      <c r="H45" s="6"/>
      <c r="I45" s="139">
        <f>SUM(I35:J44)</f>
        <v>1</v>
      </c>
      <c r="J45" s="140"/>
      <c r="K45" s="6"/>
      <c r="L45" s="6"/>
      <c r="M45" s="6"/>
      <c r="N45" s="139">
        <f>SUM(N35:O44)</f>
        <v>1</v>
      </c>
      <c r="O45" s="140"/>
      <c r="P45" s="6"/>
      <c r="Q45" s="6"/>
      <c r="R45" s="7"/>
    </row>
    <row r="46" spans="5:18" ht="15.75" thickTop="1" x14ac:dyDescent="0.25">
      <c r="E46" s="5"/>
      <c r="F46" s="119" t="s">
        <v>11</v>
      </c>
      <c r="G46" s="113"/>
      <c r="H46" s="113"/>
      <c r="I46" s="132">
        <v>1</v>
      </c>
      <c r="J46" s="133"/>
      <c r="K46" s="102" t="s">
        <v>12</v>
      </c>
      <c r="L46" s="113"/>
      <c r="M46" s="113"/>
      <c r="N46" s="115">
        <v>1</v>
      </c>
      <c r="O46" s="115"/>
      <c r="P46" s="129" t="s">
        <v>5</v>
      </c>
      <c r="Q46" s="27">
        <f>SUM(I46,N46)</f>
        <v>2</v>
      </c>
      <c r="R46" s="7"/>
    </row>
    <row r="47" spans="5:18" x14ac:dyDescent="0.25">
      <c r="E47" s="5"/>
      <c r="F47" s="120"/>
      <c r="G47" s="100"/>
      <c r="H47" s="100"/>
      <c r="I47" s="105">
        <v>0</v>
      </c>
      <c r="J47" s="106"/>
      <c r="K47" s="98"/>
      <c r="L47" s="100"/>
      <c r="M47" s="100"/>
      <c r="N47" s="95">
        <v>1</v>
      </c>
      <c r="O47" s="95"/>
      <c r="P47" s="130"/>
      <c r="Q47" s="28">
        <f t="shared" ref="Q47:Q55" si="3">SUM(I47,N47)</f>
        <v>1</v>
      </c>
      <c r="R47" s="7"/>
    </row>
    <row r="48" spans="5:18" x14ac:dyDescent="0.25">
      <c r="E48" s="5"/>
      <c r="F48" s="120"/>
      <c r="G48" s="100"/>
      <c r="H48" s="100"/>
      <c r="I48" s="105">
        <v>0</v>
      </c>
      <c r="J48" s="106"/>
      <c r="K48" s="98"/>
      <c r="L48" s="100"/>
      <c r="M48" s="100"/>
      <c r="N48" s="95">
        <v>1</v>
      </c>
      <c r="O48" s="95"/>
      <c r="P48" s="130"/>
      <c r="Q48" s="28">
        <f t="shared" si="3"/>
        <v>1</v>
      </c>
      <c r="R48" s="7"/>
    </row>
    <row r="49" spans="5:21" x14ac:dyDescent="0.25">
      <c r="E49" s="5"/>
      <c r="F49" s="120"/>
      <c r="G49" s="100"/>
      <c r="H49" s="100"/>
      <c r="I49" s="105">
        <v>0</v>
      </c>
      <c r="J49" s="106"/>
      <c r="K49" s="98"/>
      <c r="L49" s="100"/>
      <c r="M49" s="100"/>
      <c r="N49" s="95">
        <v>1</v>
      </c>
      <c r="O49" s="95"/>
      <c r="P49" s="130"/>
      <c r="Q49" s="28">
        <f t="shared" si="3"/>
        <v>1</v>
      </c>
      <c r="R49" s="7"/>
    </row>
    <row r="50" spans="5:21" x14ac:dyDescent="0.25">
      <c r="E50" s="5"/>
      <c r="F50" s="120"/>
      <c r="G50" s="100"/>
      <c r="H50" s="100"/>
      <c r="I50" s="105">
        <v>0</v>
      </c>
      <c r="J50" s="106"/>
      <c r="K50" s="98"/>
      <c r="L50" s="100"/>
      <c r="M50" s="100"/>
      <c r="N50" s="95">
        <v>1</v>
      </c>
      <c r="O50" s="95"/>
      <c r="P50" s="130"/>
      <c r="Q50" s="28">
        <f t="shared" si="3"/>
        <v>1</v>
      </c>
      <c r="R50" s="7"/>
      <c r="U50" s="26"/>
    </row>
    <row r="51" spans="5:21" x14ac:dyDescent="0.25">
      <c r="E51" s="5"/>
      <c r="F51" s="120"/>
      <c r="G51" s="100"/>
      <c r="H51" s="100"/>
      <c r="I51" s="105">
        <v>0</v>
      </c>
      <c r="J51" s="106"/>
      <c r="K51" s="98"/>
      <c r="L51" s="100"/>
      <c r="M51" s="100"/>
      <c r="N51" s="95">
        <v>1</v>
      </c>
      <c r="O51" s="95"/>
      <c r="P51" s="130"/>
      <c r="Q51" s="28">
        <f t="shared" si="3"/>
        <v>1</v>
      </c>
      <c r="R51" s="7"/>
    </row>
    <row r="52" spans="5:21" x14ac:dyDescent="0.25">
      <c r="E52" s="5"/>
      <c r="F52" s="120"/>
      <c r="G52" s="100"/>
      <c r="H52" s="100"/>
      <c r="I52" s="105">
        <v>0</v>
      </c>
      <c r="J52" s="106"/>
      <c r="K52" s="98"/>
      <c r="L52" s="100"/>
      <c r="M52" s="100"/>
      <c r="N52" s="95">
        <v>1</v>
      </c>
      <c r="O52" s="95"/>
      <c r="P52" s="130"/>
      <c r="Q52" s="28">
        <f t="shared" si="3"/>
        <v>1</v>
      </c>
      <c r="R52" s="7"/>
    </row>
    <row r="53" spans="5:21" x14ac:dyDescent="0.25">
      <c r="E53" s="5"/>
      <c r="F53" s="120"/>
      <c r="G53" s="100"/>
      <c r="H53" s="100"/>
      <c r="I53" s="105">
        <v>0</v>
      </c>
      <c r="J53" s="106"/>
      <c r="K53" s="98"/>
      <c r="L53" s="100"/>
      <c r="M53" s="100"/>
      <c r="N53" s="95">
        <v>0</v>
      </c>
      <c r="O53" s="95"/>
      <c r="P53" s="130"/>
      <c r="Q53" s="28">
        <f t="shared" si="3"/>
        <v>0</v>
      </c>
      <c r="R53" s="7"/>
    </row>
    <row r="54" spans="5:21" x14ac:dyDescent="0.25">
      <c r="E54" s="5"/>
      <c r="F54" s="120"/>
      <c r="G54" s="100"/>
      <c r="H54" s="100"/>
      <c r="I54" s="105">
        <v>0</v>
      </c>
      <c r="J54" s="106"/>
      <c r="K54" s="98"/>
      <c r="L54" s="100"/>
      <c r="M54" s="100"/>
      <c r="N54" s="95">
        <v>0</v>
      </c>
      <c r="O54" s="95"/>
      <c r="P54" s="130"/>
      <c r="Q54" s="28">
        <f t="shared" si="3"/>
        <v>0</v>
      </c>
      <c r="R54" s="7"/>
    </row>
    <row r="55" spans="5:21" ht="15.75" thickBot="1" x14ac:dyDescent="0.3">
      <c r="E55" s="5"/>
      <c r="F55" s="121"/>
      <c r="G55" s="101" t="s">
        <v>7</v>
      </c>
      <c r="H55" s="101"/>
      <c r="I55" s="122">
        <v>0</v>
      </c>
      <c r="J55" s="123"/>
      <c r="K55" s="99"/>
      <c r="L55" s="101" t="s">
        <v>7</v>
      </c>
      <c r="M55" s="101"/>
      <c r="N55" s="96">
        <v>0</v>
      </c>
      <c r="O55" s="96"/>
      <c r="P55" s="131"/>
      <c r="Q55" s="29">
        <f t="shared" si="3"/>
        <v>0</v>
      </c>
      <c r="R55" s="7"/>
    </row>
    <row r="56" spans="5:21" ht="16.5" thickTop="1" thickBot="1" x14ac:dyDescent="0.3">
      <c r="E56" s="5"/>
      <c r="F56" s="6"/>
      <c r="G56" s="6"/>
      <c r="H56" s="6"/>
      <c r="I56" s="139">
        <f>SUM(I46:J55)</f>
        <v>1</v>
      </c>
      <c r="J56" s="140"/>
      <c r="K56" s="6"/>
      <c r="L56" s="6"/>
      <c r="M56" s="6"/>
      <c r="N56" s="139">
        <f>SUM(N46:O55)</f>
        <v>7</v>
      </c>
      <c r="O56" s="140"/>
      <c r="P56" s="6"/>
      <c r="Q56" s="6"/>
      <c r="R56" s="7"/>
    </row>
    <row r="57" spans="5:21" ht="16.5" thickTop="1" thickBot="1" x14ac:dyDescent="0.3">
      <c r="E57" s="5"/>
      <c r="F57" s="79" t="s">
        <v>13</v>
      </c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1"/>
      <c r="R57" s="7"/>
    </row>
    <row r="58" spans="5:21" ht="15.75" thickBot="1" x14ac:dyDescent="0.3">
      <c r="E58" s="5"/>
      <c r="F58" s="6"/>
      <c r="G58" s="6"/>
      <c r="H58" s="6"/>
      <c r="I58" s="6"/>
      <c r="J58" s="6"/>
      <c r="K58" s="6"/>
      <c r="L58" s="6"/>
      <c r="M58" s="6"/>
      <c r="N58" s="6"/>
      <c r="O58" s="6"/>
      <c r="P58" s="21"/>
      <c r="Q58" s="21"/>
      <c r="R58" s="7"/>
    </row>
    <row r="59" spans="5:21" x14ac:dyDescent="0.25">
      <c r="E59" s="5"/>
      <c r="F59" s="134" t="s">
        <v>14</v>
      </c>
      <c r="G59" s="134"/>
      <c r="H59" s="134"/>
      <c r="I59" s="6"/>
      <c r="J59" s="6"/>
      <c r="K59" s="6"/>
      <c r="L59" s="6"/>
      <c r="M59" s="6"/>
      <c r="N59" s="6"/>
      <c r="O59" s="20"/>
      <c r="P59" s="74">
        <f>SUM(P6,P9)</f>
        <v>3566</v>
      </c>
      <c r="Q59" s="138"/>
      <c r="R59" s="7"/>
    </row>
    <row r="60" spans="5:21" ht="15.75" thickBot="1" x14ac:dyDescent="0.3">
      <c r="E60" s="5"/>
      <c r="F60" s="32"/>
      <c r="G60" s="32"/>
      <c r="H60" s="32"/>
      <c r="I60" s="6"/>
      <c r="J60" s="6"/>
      <c r="K60" s="6"/>
      <c r="L60" s="6"/>
      <c r="M60" s="6"/>
      <c r="N60" s="6"/>
      <c r="O60" s="6"/>
      <c r="P60" s="22"/>
      <c r="Q60" s="22"/>
      <c r="R60" s="7"/>
    </row>
    <row r="61" spans="5:21" x14ac:dyDescent="0.25">
      <c r="E61" s="5"/>
      <c r="F61" s="134" t="s">
        <v>20</v>
      </c>
      <c r="G61" s="134"/>
      <c r="H61" s="134"/>
      <c r="I61" s="6"/>
      <c r="J61" s="6"/>
      <c r="K61" s="6"/>
      <c r="L61" s="6"/>
      <c r="M61" s="6"/>
      <c r="N61" s="6"/>
      <c r="O61" s="6"/>
      <c r="P61" s="74">
        <f>SUM(Q13:Q55)</f>
        <v>14</v>
      </c>
      <c r="Q61" s="138"/>
      <c r="R61" s="7"/>
    </row>
    <row r="62" spans="5:21" ht="15.75" thickBot="1" x14ac:dyDescent="0.3">
      <c r="E62" s="5"/>
      <c r="F62" s="32"/>
      <c r="G62" s="32"/>
      <c r="H62" s="32"/>
      <c r="I62" s="6"/>
      <c r="J62" s="6"/>
      <c r="K62" s="6"/>
      <c r="L62" s="6"/>
      <c r="M62" s="6"/>
      <c r="N62" s="6"/>
      <c r="O62" s="6"/>
      <c r="P62" s="22"/>
      <c r="Q62" s="22"/>
      <c r="R62" s="7"/>
    </row>
    <row r="63" spans="5:21" x14ac:dyDescent="0.25">
      <c r="E63" s="5"/>
      <c r="F63" s="134" t="s">
        <v>21</v>
      </c>
      <c r="G63" s="134"/>
      <c r="H63" s="134"/>
      <c r="I63" s="6"/>
      <c r="J63" s="6"/>
      <c r="K63" s="6"/>
      <c r="L63" s="6"/>
      <c r="M63" s="6"/>
      <c r="N63" s="6"/>
      <c r="O63" s="6"/>
      <c r="P63" s="74">
        <f>P59-P61</f>
        <v>3552</v>
      </c>
      <c r="Q63" s="75"/>
      <c r="R63" s="10"/>
    </row>
    <row r="64" spans="5:21" ht="15.75" thickBot="1" x14ac:dyDescent="0.3">
      <c r="E64" s="5"/>
      <c r="F64" s="33"/>
      <c r="G64" s="33"/>
      <c r="H64" s="33"/>
      <c r="I64" s="6"/>
      <c r="J64" s="6"/>
      <c r="K64" s="6"/>
      <c r="L64" s="6"/>
      <c r="M64" s="6"/>
      <c r="N64" s="6"/>
      <c r="O64" s="6"/>
      <c r="P64" s="23"/>
      <c r="Q64" s="23"/>
      <c r="R64" s="7"/>
    </row>
    <row r="65" spans="5:18" x14ac:dyDescent="0.25">
      <c r="E65" s="5"/>
      <c r="F65" s="134" t="s">
        <v>22</v>
      </c>
      <c r="G65" s="134"/>
      <c r="H65" s="134"/>
      <c r="I65" s="136" t="str">
        <f>IF(P63&lt;0,"RENDA TOTALMENTE COMPROMETIDA","RENDA DENTRO DO ORÇAMENTO")</f>
        <v>RENDA DENTRO DO ORÇAMENTO</v>
      </c>
      <c r="J65" s="137"/>
      <c r="K65" s="137"/>
      <c r="L65" s="137"/>
      <c r="M65" s="137"/>
      <c r="N65" s="137"/>
      <c r="O65" s="137"/>
      <c r="P65" s="137"/>
      <c r="Q65" s="138"/>
      <c r="R65" s="7"/>
    </row>
    <row r="66" spans="5:18" x14ac:dyDescent="0.25">
      <c r="E66" s="5"/>
      <c r="F66" s="31"/>
      <c r="G66" s="31"/>
      <c r="H66" s="31"/>
      <c r="I66" s="6"/>
      <c r="J66" s="6"/>
      <c r="K66" s="6"/>
      <c r="L66" s="6"/>
      <c r="M66" s="6"/>
      <c r="N66" s="6"/>
      <c r="O66" s="6"/>
      <c r="P66" s="6"/>
      <c r="Q66" s="6"/>
      <c r="R66" s="7"/>
    </row>
    <row r="67" spans="5:18" x14ac:dyDescent="0.25">
      <c r="E67" s="5"/>
      <c r="F67" s="135"/>
      <c r="G67" s="135"/>
      <c r="H67" s="135"/>
      <c r="I67" s="135"/>
      <c r="J67" s="135"/>
      <c r="K67" s="135"/>
      <c r="L67" s="135"/>
      <c r="M67" s="135"/>
      <c r="N67" s="135"/>
      <c r="O67" s="135"/>
      <c r="P67" s="135"/>
      <c r="Q67" s="135"/>
      <c r="R67" s="7"/>
    </row>
    <row r="68" spans="5:18" ht="15.75" thickBot="1" x14ac:dyDescent="0.3">
      <c r="E68" s="24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25"/>
    </row>
  </sheetData>
  <mergeCells count="204">
    <mergeCell ref="N23:O23"/>
    <mergeCell ref="I34:J34"/>
    <mergeCell ref="N34:O34"/>
    <mergeCell ref="I45:J45"/>
    <mergeCell ref="N45:O45"/>
    <mergeCell ref="I56:J56"/>
    <mergeCell ref="N56:O56"/>
    <mergeCell ref="F67:Q67"/>
    <mergeCell ref="F61:H61"/>
    <mergeCell ref="P61:Q61"/>
    <mergeCell ref="F63:H63"/>
    <mergeCell ref="P63:Q63"/>
    <mergeCell ref="F65:H65"/>
    <mergeCell ref="I65:Q65"/>
    <mergeCell ref="G55:H55"/>
    <mergeCell ref="I55:J55"/>
    <mergeCell ref="L55:M55"/>
    <mergeCell ref="N55:O55"/>
    <mergeCell ref="F57:Q57"/>
    <mergeCell ref="F59:H59"/>
    <mergeCell ref="P59:Q59"/>
    <mergeCell ref="P46:P55"/>
    <mergeCell ref="G47:H47"/>
    <mergeCell ref="I47:J47"/>
    <mergeCell ref="I52:J52"/>
    <mergeCell ref="L47:M47"/>
    <mergeCell ref="N47:O47"/>
    <mergeCell ref="G48:H48"/>
    <mergeCell ref="I48:J48"/>
    <mergeCell ref="L48:M48"/>
    <mergeCell ref="N48:O48"/>
    <mergeCell ref="G49:H49"/>
    <mergeCell ref="G53:H53"/>
    <mergeCell ref="I53:J53"/>
    <mergeCell ref="L53:M53"/>
    <mergeCell ref="N53:O53"/>
    <mergeCell ref="F46:F55"/>
    <mergeCell ref="G46:H46"/>
    <mergeCell ref="I46:J46"/>
    <mergeCell ref="K46:K55"/>
    <mergeCell ref="L46:M46"/>
    <mergeCell ref="N46:O46"/>
    <mergeCell ref="I49:J49"/>
    <mergeCell ref="L49:M49"/>
    <mergeCell ref="N49:O49"/>
    <mergeCell ref="G50:H50"/>
    <mergeCell ref="I50:J50"/>
    <mergeCell ref="L50:M50"/>
    <mergeCell ref="N50:O50"/>
    <mergeCell ref="L52:M52"/>
    <mergeCell ref="N52:O52"/>
    <mergeCell ref="G54:H54"/>
    <mergeCell ref="I54:J54"/>
    <mergeCell ref="L54:M54"/>
    <mergeCell ref="N54:O54"/>
    <mergeCell ref="G51:H51"/>
    <mergeCell ref="I51:J51"/>
    <mergeCell ref="L51:M51"/>
    <mergeCell ref="N51:O51"/>
    <mergeCell ref="G52:H52"/>
    <mergeCell ref="P35:P44"/>
    <mergeCell ref="G36:H36"/>
    <mergeCell ref="I36:J36"/>
    <mergeCell ref="L36:M36"/>
    <mergeCell ref="N36:O36"/>
    <mergeCell ref="G37:H37"/>
    <mergeCell ref="I37:J37"/>
    <mergeCell ref="L37:M37"/>
    <mergeCell ref="N37:O37"/>
    <mergeCell ref="G38:H38"/>
    <mergeCell ref="G42:H42"/>
    <mergeCell ref="I42:J42"/>
    <mergeCell ref="L42:M42"/>
    <mergeCell ref="N42:O42"/>
    <mergeCell ref="G43:H43"/>
    <mergeCell ref="I43:J43"/>
    <mergeCell ref="L43:M43"/>
    <mergeCell ref="N43:O43"/>
    <mergeCell ref="G40:H40"/>
    <mergeCell ref="I40:J40"/>
    <mergeCell ref="L40:M40"/>
    <mergeCell ref="N40:O40"/>
    <mergeCell ref="G41:H41"/>
    <mergeCell ref="I41:J41"/>
    <mergeCell ref="F35:F44"/>
    <mergeCell ref="G35:H35"/>
    <mergeCell ref="I35:J35"/>
    <mergeCell ref="K35:K44"/>
    <mergeCell ref="L35:M35"/>
    <mergeCell ref="N35:O35"/>
    <mergeCell ref="I38:J38"/>
    <mergeCell ref="L38:M38"/>
    <mergeCell ref="N38:O38"/>
    <mergeCell ref="G39:H39"/>
    <mergeCell ref="I39:J39"/>
    <mergeCell ref="L39:M39"/>
    <mergeCell ref="N39:O39"/>
    <mergeCell ref="L41:M41"/>
    <mergeCell ref="N41:O41"/>
    <mergeCell ref="G44:H44"/>
    <mergeCell ref="I44:J44"/>
    <mergeCell ref="L44:M44"/>
    <mergeCell ref="N44:O44"/>
    <mergeCell ref="P24:P33"/>
    <mergeCell ref="G25:H25"/>
    <mergeCell ref="I25:J25"/>
    <mergeCell ref="L25:M25"/>
    <mergeCell ref="N25:O25"/>
    <mergeCell ref="G26:H26"/>
    <mergeCell ref="I26:J26"/>
    <mergeCell ref="L26:M26"/>
    <mergeCell ref="N26:O26"/>
    <mergeCell ref="G27:H27"/>
    <mergeCell ref="G31:H31"/>
    <mergeCell ref="I31:J31"/>
    <mergeCell ref="L31:M31"/>
    <mergeCell ref="N31:O31"/>
    <mergeCell ref="G32:H32"/>
    <mergeCell ref="I32:J32"/>
    <mergeCell ref="L32:M32"/>
    <mergeCell ref="N32:O32"/>
    <mergeCell ref="G29:H29"/>
    <mergeCell ref="I29:J29"/>
    <mergeCell ref="L29:M29"/>
    <mergeCell ref="N29:O29"/>
    <mergeCell ref="G30:H30"/>
    <mergeCell ref="I30:J30"/>
    <mergeCell ref="G22:H22"/>
    <mergeCell ref="I22:J22"/>
    <mergeCell ref="L22:M22"/>
    <mergeCell ref="N22:O22"/>
    <mergeCell ref="F24:F33"/>
    <mergeCell ref="G24:H24"/>
    <mergeCell ref="I24:J24"/>
    <mergeCell ref="K24:K33"/>
    <mergeCell ref="L24:M24"/>
    <mergeCell ref="N24:O24"/>
    <mergeCell ref="I27:J27"/>
    <mergeCell ref="L27:M27"/>
    <mergeCell ref="N27:O27"/>
    <mergeCell ref="G28:H28"/>
    <mergeCell ref="I28:J28"/>
    <mergeCell ref="L28:M28"/>
    <mergeCell ref="N28:O28"/>
    <mergeCell ref="L30:M30"/>
    <mergeCell ref="N30:O30"/>
    <mergeCell ref="G33:H33"/>
    <mergeCell ref="I33:J33"/>
    <mergeCell ref="L33:M33"/>
    <mergeCell ref="N33:O33"/>
    <mergeCell ref="I23:J23"/>
    <mergeCell ref="G20:H20"/>
    <mergeCell ref="I20:J20"/>
    <mergeCell ref="L20:M20"/>
    <mergeCell ref="N20:O20"/>
    <mergeCell ref="G21:H21"/>
    <mergeCell ref="I21:J21"/>
    <mergeCell ref="L21:M21"/>
    <mergeCell ref="N21:O21"/>
    <mergeCell ref="G18:H18"/>
    <mergeCell ref="I18:J18"/>
    <mergeCell ref="L18:M18"/>
    <mergeCell ref="N18:O18"/>
    <mergeCell ref="G19:H19"/>
    <mergeCell ref="I19:J19"/>
    <mergeCell ref="L19:M19"/>
    <mergeCell ref="N19:O19"/>
    <mergeCell ref="F11:Q11"/>
    <mergeCell ref="F13:F22"/>
    <mergeCell ref="G13:H13"/>
    <mergeCell ref="I13:J13"/>
    <mergeCell ref="K13:K22"/>
    <mergeCell ref="L13:M13"/>
    <mergeCell ref="N13:O13"/>
    <mergeCell ref="P13:P22"/>
    <mergeCell ref="G14:H14"/>
    <mergeCell ref="I14:J14"/>
    <mergeCell ref="G16:H16"/>
    <mergeCell ref="I16:J16"/>
    <mergeCell ref="L16:M16"/>
    <mergeCell ref="N16:O16"/>
    <mergeCell ref="G17:H17"/>
    <mergeCell ref="I17:J17"/>
    <mergeCell ref="L17:M17"/>
    <mergeCell ref="N17:O17"/>
    <mergeCell ref="L14:M14"/>
    <mergeCell ref="N14:O14"/>
    <mergeCell ref="G15:H15"/>
    <mergeCell ref="I15:J15"/>
    <mergeCell ref="L15:M15"/>
    <mergeCell ref="N15:O15"/>
    <mergeCell ref="F8:G8"/>
    <mergeCell ref="J8:K8"/>
    <mergeCell ref="N8:O8"/>
    <mergeCell ref="H9:I9"/>
    <mergeCell ref="L9:M9"/>
    <mergeCell ref="P9:Q9"/>
    <mergeCell ref="F3:Q3"/>
    <mergeCell ref="F5:G5"/>
    <mergeCell ref="J5:K5"/>
    <mergeCell ref="N5:O5"/>
    <mergeCell ref="H6:I6"/>
    <mergeCell ref="L6:M6"/>
    <mergeCell ref="P6:Q6"/>
  </mergeCells>
  <conditionalFormatting sqref="P63:Q63">
    <cfRule type="cellIs" dxfId="17" priority="1" operator="greaterThan">
      <formula>0</formula>
    </cfRule>
    <cfRule type="cellIs" dxfId="16" priority="2" operator="lessThan">
      <formula>0</formula>
    </cfRule>
  </conditionalFormatting>
  <pageMargins left="0.511811024" right="0.511811024" top="0.78740157499999996" bottom="0.78740157499999996" header="0.31496062000000002" footer="0.31496062000000002"/>
  <picture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U68"/>
  <sheetViews>
    <sheetView showGridLines="0" showRowColHeaders="0" workbookViewId="0">
      <selection activeCell="P46" sqref="P46:P55"/>
    </sheetView>
  </sheetViews>
  <sheetFormatPr defaultColWidth="8.7109375" defaultRowHeight="15" x14ac:dyDescent="0.25"/>
  <cols>
    <col min="5" max="5" width="2.7109375" customWidth="1"/>
    <col min="6" max="6" width="5.28515625" customWidth="1"/>
    <col min="7" max="8" width="10.7109375" customWidth="1"/>
    <col min="11" max="11" width="5.28515625" customWidth="1"/>
    <col min="12" max="15" width="10.7109375" customWidth="1"/>
    <col min="16" max="16" width="5.28515625" customWidth="1"/>
    <col min="17" max="17" width="12.140625" bestFit="1" customWidth="1"/>
    <col min="18" max="18" width="2.7109375" customWidth="1"/>
  </cols>
  <sheetData>
    <row r="1" spans="5:18" ht="15.75" thickBot="1" x14ac:dyDescent="0.3"/>
    <row r="2" spans="5:18" ht="15.75" thickBot="1" x14ac:dyDescent="0.3"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"/>
    </row>
    <row r="3" spans="5:18" ht="16.5" thickTop="1" thickBot="1" x14ac:dyDescent="0.3">
      <c r="E3" s="5"/>
      <c r="F3" s="76" t="s">
        <v>0</v>
      </c>
      <c r="G3" s="77"/>
      <c r="H3" s="77"/>
      <c r="I3" s="77"/>
      <c r="J3" s="77"/>
      <c r="K3" s="77"/>
      <c r="L3" s="77"/>
      <c r="M3" s="77"/>
      <c r="N3" s="77"/>
      <c r="O3" s="77"/>
      <c r="P3" s="77"/>
      <c r="Q3" s="78"/>
      <c r="R3" s="7"/>
    </row>
    <row r="4" spans="5:18" ht="15.75" thickTop="1" x14ac:dyDescent="0.25">
      <c r="E4" s="5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7"/>
    </row>
    <row r="5" spans="5:18" ht="15.75" thickBot="1" x14ac:dyDescent="0.3">
      <c r="E5" s="5"/>
      <c r="F5" s="89" t="s">
        <v>15</v>
      </c>
      <c r="G5" s="89"/>
      <c r="H5" s="9"/>
      <c r="I5" s="9"/>
      <c r="J5" s="89" t="s">
        <v>19</v>
      </c>
      <c r="K5" s="89"/>
      <c r="L5" s="6"/>
      <c r="M5" s="6"/>
      <c r="N5" s="91" t="s">
        <v>1</v>
      </c>
      <c r="O5" s="91"/>
      <c r="P5" s="6"/>
      <c r="Q5" s="6"/>
      <c r="R5" s="7"/>
    </row>
    <row r="6" spans="5:18" x14ac:dyDescent="0.25">
      <c r="E6" s="5"/>
      <c r="F6" s="17"/>
      <c r="G6" s="17"/>
      <c r="H6" s="74">
        <v>900</v>
      </c>
      <c r="I6" s="90"/>
      <c r="J6" s="19"/>
      <c r="K6" s="17"/>
      <c r="L6" s="74">
        <v>500</v>
      </c>
      <c r="M6" s="75"/>
      <c r="N6" s="19"/>
      <c r="O6" s="18"/>
      <c r="P6" s="74">
        <f>SUM(H6:L6)</f>
        <v>1400</v>
      </c>
      <c r="Q6" s="75"/>
      <c r="R6" s="10"/>
    </row>
    <row r="7" spans="5:18" x14ac:dyDescent="0.25">
      <c r="E7" s="5"/>
      <c r="F7" s="17"/>
      <c r="G7" s="17"/>
      <c r="H7" s="15"/>
      <c r="I7" s="15"/>
      <c r="J7" s="17"/>
      <c r="K7" s="17"/>
      <c r="L7" s="15"/>
      <c r="M7" s="15"/>
      <c r="N7" s="17"/>
      <c r="O7" s="17"/>
      <c r="P7" s="15"/>
      <c r="Q7" s="15"/>
      <c r="R7" s="7"/>
    </row>
    <row r="8" spans="5:18" ht="15.75" thickBot="1" x14ac:dyDescent="0.3">
      <c r="E8" s="5"/>
      <c r="F8" s="89" t="s">
        <v>16</v>
      </c>
      <c r="G8" s="89"/>
      <c r="H8" s="16"/>
      <c r="I8" s="16"/>
      <c r="J8" s="89" t="s">
        <v>17</v>
      </c>
      <c r="K8" s="89"/>
      <c r="L8" s="16"/>
      <c r="M8" s="16"/>
      <c r="N8" s="91" t="s">
        <v>18</v>
      </c>
      <c r="O8" s="91"/>
      <c r="P8" s="16"/>
      <c r="Q8" s="16"/>
      <c r="R8" s="7"/>
    </row>
    <row r="9" spans="5:18" x14ac:dyDescent="0.25">
      <c r="E9" s="5"/>
      <c r="F9" s="17"/>
      <c r="G9" s="18"/>
      <c r="H9" s="74">
        <v>1600</v>
      </c>
      <c r="I9" s="75"/>
      <c r="J9" s="19"/>
      <c r="K9" s="18"/>
      <c r="L9" s="74">
        <v>566</v>
      </c>
      <c r="M9" s="75"/>
      <c r="N9" s="17"/>
      <c r="O9" s="18"/>
      <c r="P9" s="74">
        <f>SUM(H9,L9)</f>
        <v>2166</v>
      </c>
      <c r="Q9" s="75"/>
      <c r="R9" s="10"/>
    </row>
    <row r="10" spans="5:18" ht="15.75" thickBot="1" x14ac:dyDescent="0.3">
      <c r="E10" s="5"/>
      <c r="F10" s="6"/>
      <c r="G10" s="6"/>
      <c r="H10" s="8"/>
      <c r="I10" s="8"/>
      <c r="J10" s="17"/>
      <c r="K10" s="17"/>
      <c r="L10" s="8"/>
      <c r="M10" s="8"/>
      <c r="N10" s="6"/>
      <c r="O10" s="6"/>
      <c r="P10" s="6"/>
      <c r="Q10" s="6"/>
      <c r="R10" s="7"/>
    </row>
    <row r="11" spans="5:18" ht="16.5" thickTop="1" thickBot="1" x14ac:dyDescent="0.3">
      <c r="E11" s="5"/>
      <c r="F11" s="79" t="s">
        <v>2</v>
      </c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1"/>
      <c r="R11" s="7"/>
    </row>
    <row r="12" spans="5:18" ht="15.75" thickBot="1" x14ac:dyDescent="0.3">
      <c r="E12" s="5"/>
      <c r="F12" s="14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7"/>
    </row>
    <row r="13" spans="5:18" x14ac:dyDescent="0.25">
      <c r="E13" s="5"/>
      <c r="F13" s="82" t="s">
        <v>3</v>
      </c>
      <c r="G13" s="85"/>
      <c r="H13" s="86"/>
      <c r="I13" s="94">
        <v>1</v>
      </c>
      <c r="J13" s="94"/>
      <c r="K13" s="97" t="s">
        <v>4</v>
      </c>
      <c r="L13" s="86"/>
      <c r="M13" s="86"/>
      <c r="N13" s="94">
        <v>1</v>
      </c>
      <c r="O13" s="94"/>
      <c r="P13" s="97" t="s">
        <v>5</v>
      </c>
      <c r="Q13" s="30">
        <f>I13+N13</f>
        <v>2</v>
      </c>
      <c r="R13" s="7"/>
    </row>
    <row r="14" spans="5:18" x14ac:dyDescent="0.25">
      <c r="E14" s="5"/>
      <c r="F14" s="83"/>
      <c r="G14" s="87"/>
      <c r="H14" s="88"/>
      <c r="I14" s="95">
        <v>0</v>
      </c>
      <c r="J14" s="95"/>
      <c r="K14" s="98"/>
      <c r="L14" s="100"/>
      <c r="M14" s="100"/>
      <c r="N14" s="95">
        <v>0</v>
      </c>
      <c r="O14" s="95"/>
      <c r="P14" s="98"/>
      <c r="Q14" s="28">
        <f>SUM(I14,N14)</f>
        <v>0</v>
      </c>
      <c r="R14" s="7"/>
    </row>
    <row r="15" spans="5:18" x14ac:dyDescent="0.25">
      <c r="E15" s="5"/>
      <c r="F15" s="83"/>
      <c r="G15" s="87"/>
      <c r="H15" s="88"/>
      <c r="I15" s="95">
        <v>0</v>
      </c>
      <c r="J15" s="95"/>
      <c r="K15" s="98"/>
      <c r="L15" s="100"/>
      <c r="M15" s="100"/>
      <c r="N15" s="95">
        <v>0</v>
      </c>
      <c r="O15" s="95"/>
      <c r="P15" s="98"/>
      <c r="Q15" s="28">
        <f t="shared" ref="Q15:Q22" si="0">SUM(I15,N15)</f>
        <v>0</v>
      </c>
      <c r="R15" s="7"/>
    </row>
    <row r="16" spans="5:18" x14ac:dyDescent="0.25">
      <c r="E16" s="5"/>
      <c r="F16" s="83"/>
      <c r="G16" s="87"/>
      <c r="H16" s="88"/>
      <c r="I16" s="95">
        <v>0</v>
      </c>
      <c r="J16" s="95"/>
      <c r="K16" s="98"/>
      <c r="L16" s="100"/>
      <c r="M16" s="100"/>
      <c r="N16" s="95">
        <v>0</v>
      </c>
      <c r="O16" s="95"/>
      <c r="P16" s="98"/>
      <c r="Q16" s="28">
        <f t="shared" si="0"/>
        <v>0</v>
      </c>
      <c r="R16" s="7"/>
    </row>
    <row r="17" spans="5:18" x14ac:dyDescent="0.25">
      <c r="E17" s="5"/>
      <c r="F17" s="83"/>
      <c r="G17" s="87"/>
      <c r="H17" s="88"/>
      <c r="I17" s="95">
        <v>0</v>
      </c>
      <c r="J17" s="95"/>
      <c r="K17" s="98"/>
      <c r="L17" s="100"/>
      <c r="M17" s="100"/>
      <c r="N17" s="95">
        <v>0</v>
      </c>
      <c r="O17" s="95"/>
      <c r="P17" s="98"/>
      <c r="Q17" s="28">
        <f t="shared" si="0"/>
        <v>0</v>
      </c>
      <c r="R17" s="7"/>
    </row>
    <row r="18" spans="5:18" x14ac:dyDescent="0.25">
      <c r="E18" s="5"/>
      <c r="F18" s="83"/>
      <c r="G18" s="87"/>
      <c r="H18" s="88"/>
      <c r="I18" s="95">
        <v>0</v>
      </c>
      <c r="J18" s="95"/>
      <c r="K18" s="98"/>
      <c r="L18" s="100"/>
      <c r="M18" s="100"/>
      <c r="N18" s="95">
        <v>0</v>
      </c>
      <c r="O18" s="95"/>
      <c r="P18" s="98"/>
      <c r="Q18" s="28">
        <f t="shared" si="0"/>
        <v>0</v>
      </c>
      <c r="R18" s="7"/>
    </row>
    <row r="19" spans="5:18" x14ac:dyDescent="0.25">
      <c r="E19" s="5"/>
      <c r="F19" s="83"/>
      <c r="G19" s="87"/>
      <c r="H19" s="88"/>
      <c r="I19" s="95">
        <v>0</v>
      </c>
      <c r="J19" s="95"/>
      <c r="K19" s="98"/>
      <c r="L19" s="100"/>
      <c r="M19" s="100"/>
      <c r="N19" s="95">
        <v>0</v>
      </c>
      <c r="O19" s="95"/>
      <c r="P19" s="98"/>
      <c r="Q19" s="28">
        <f t="shared" si="0"/>
        <v>0</v>
      </c>
      <c r="R19" s="7"/>
    </row>
    <row r="20" spans="5:18" x14ac:dyDescent="0.25">
      <c r="E20" s="5"/>
      <c r="F20" s="83"/>
      <c r="G20" s="87"/>
      <c r="H20" s="88"/>
      <c r="I20" s="95">
        <v>0</v>
      </c>
      <c r="J20" s="95"/>
      <c r="K20" s="98"/>
      <c r="L20" s="100"/>
      <c r="M20" s="100"/>
      <c r="N20" s="95">
        <v>0</v>
      </c>
      <c r="O20" s="95"/>
      <c r="P20" s="98"/>
      <c r="Q20" s="28">
        <f t="shared" si="0"/>
        <v>0</v>
      </c>
      <c r="R20" s="7"/>
    </row>
    <row r="21" spans="5:18" x14ac:dyDescent="0.25">
      <c r="E21" s="5"/>
      <c r="F21" s="83"/>
      <c r="G21" s="87"/>
      <c r="H21" s="88"/>
      <c r="I21" s="95">
        <v>0</v>
      </c>
      <c r="J21" s="95"/>
      <c r="K21" s="98"/>
      <c r="L21" s="100"/>
      <c r="M21" s="100"/>
      <c r="N21" s="95">
        <v>0</v>
      </c>
      <c r="O21" s="95"/>
      <c r="P21" s="98"/>
      <c r="Q21" s="28">
        <f t="shared" si="0"/>
        <v>0</v>
      </c>
      <c r="R21" s="7"/>
    </row>
    <row r="22" spans="5:18" ht="15.75" thickBot="1" x14ac:dyDescent="0.3">
      <c r="E22" s="5"/>
      <c r="F22" s="84"/>
      <c r="G22" s="92" t="s">
        <v>7</v>
      </c>
      <c r="H22" s="93"/>
      <c r="I22" s="96">
        <v>0</v>
      </c>
      <c r="J22" s="96"/>
      <c r="K22" s="99"/>
      <c r="L22" s="101" t="s">
        <v>7</v>
      </c>
      <c r="M22" s="101"/>
      <c r="N22" s="96">
        <v>0</v>
      </c>
      <c r="O22" s="96"/>
      <c r="P22" s="99"/>
      <c r="Q22" s="29">
        <f t="shared" si="0"/>
        <v>0</v>
      </c>
      <c r="R22" s="7"/>
    </row>
    <row r="23" spans="5:18" ht="16.5" thickTop="1" thickBot="1" x14ac:dyDescent="0.3">
      <c r="E23" s="5"/>
      <c r="F23" s="6"/>
      <c r="G23" s="6"/>
      <c r="H23" s="6"/>
      <c r="I23" s="139">
        <f>SUM(I13:J22)</f>
        <v>1</v>
      </c>
      <c r="J23" s="140"/>
      <c r="K23" s="6"/>
      <c r="L23" s="6"/>
      <c r="M23" s="6"/>
      <c r="N23" s="139">
        <f>SUM(N13:O22)</f>
        <v>1</v>
      </c>
      <c r="O23" s="140"/>
      <c r="P23" s="6"/>
      <c r="Q23" s="6"/>
      <c r="R23" s="7"/>
    </row>
    <row r="24" spans="5:18" ht="15.75" thickTop="1" x14ac:dyDescent="0.25">
      <c r="E24" s="5"/>
      <c r="F24" s="111" t="s">
        <v>6</v>
      </c>
      <c r="G24" s="112"/>
      <c r="H24" s="113"/>
      <c r="I24" s="103">
        <v>1</v>
      </c>
      <c r="J24" s="104"/>
      <c r="K24" s="116" t="s">
        <v>8</v>
      </c>
      <c r="L24" s="113"/>
      <c r="M24" s="113"/>
      <c r="N24" s="115">
        <v>1</v>
      </c>
      <c r="O24" s="115"/>
      <c r="P24" s="102" t="s">
        <v>5</v>
      </c>
      <c r="Q24" s="27">
        <f>SUM(I24,N24)</f>
        <v>2</v>
      </c>
      <c r="R24" s="7"/>
    </row>
    <row r="25" spans="5:18" x14ac:dyDescent="0.25">
      <c r="E25" s="5"/>
      <c r="F25" s="83"/>
      <c r="G25" s="114"/>
      <c r="H25" s="100"/>
      <c r="I25" s="105">
        <v>0</v>
      </c>
      <c r="J25" s="106"/>
      <c r="K25" s="117"/>
      <c r="L25" s="100"/>
      <c r="M25" s="100"/>
      <c r="N25" s="95">
        <v>0</v>
      </c>
      <c r="O25" s="95"/>
      <c r="P25" s="98"/>
      <c r="Q25" s="28">
        <f t="shared" ref="Q25:Q33" si="1">SUM(I25,N25)</f>
        <v>0</v>
      </c>
      <c r="R25" s="7"/>
    </row>
    <row r="26" spans="5:18" x14ac:dyDescent="0.25">
      <c r="E26" s="5"/>
      <c r="F26" s="83"/>
      <c r="G26" s="114"/>
      <c r="H26" s="100"/>
      <c r="I26" s="107">
        <v>0</v>
      </c>
      <c r="J26" s="108"/>
      <c r="K26" s="117"/>
      <c r="L26" s="100"/>
      <c r="M26" s="100"/>
      <c r="N26" s="95">
        <v>0</v>
      </c>
      <c r="O26" s="95"/>
      <c r="P26" s="98"/>
      <c r="Q26" s="28">
        <f t="shared" si="1"/>
        <v>0</v>
      </c>
      <c r="R26" s="7"/>
    </row>
    <row r="27" spans="5:18" x14ac:dyDescent="0.25">
      <c r="E27" s="5"/>
      <c r="F27" s="83"/>
      <c r="G27" s="114"/>
      <c r="H27" s="100"/>
      <c r="I27" s="109">
        <v>0</v>
      </c>
      <c r="J27" s="110"/>
      <c r="K27" s="117"/>
      <c r="L27" s="100"/>
      <c r="M27" s="100"/>
      <c r="N27" s="95">
        <v>0</v>
      </c>
      <c r="O27" s="95"/>
      <c r="P27" s="98"/>
      <c r="Q27" s="28">
        <f t="shared" si="1"/>
        <v>0</v>
      </c>
      <c r="R27" s="7"/>
    </row>
    <row r="28" spans="5:18" x14ac:dyDescent="0.25">
      <c r="E28" s="5"/>
      <c r="F28" s="83"/>
      <c r="G28" s="114"/>
      <c r="H28" s="100"/>
      <c r="I28" s="109">
        <v>0</v>
      </c>
      <c r="J28" s="110"/>
      <c r="K28" s="117"/>
      <c r="L28" s="100"/>
      <c r="M28" s="100"/>
      <c r="N28" s="95">
        <v>0</v>
      </c>
      <c r="O28" s="95"/>
      <c r="P28" s="98"/>
      <c r="Q28" s="28">
        <f t="shared" si="1"/>
        <v>0</v>
      </c>
      <c r="R28" s="7"/>
    </row>
    <row r="29" spans="5:18" x14ac:dyDescent="0.25">
      <c r="E29" s="5"/>
      <c r="F29" s="83"/>
      <c r="G29" s="114"/>
      <c r="H29" s="100"/>
      <c r="I29" s="109">
        <v>0</v>
      </c>
      <c r="J29" s="110"/>
      <c r="K29" s="117"/>
      <c r="L29" s="100"/>
      <c r="M29" s="100"/>
      <c r="N29" s="95">
        <v>0</v>
      </c>
      <c r="O29" s="95"/>
      <c r="P29" s="98"/>
      <c r="Q29" s="28">
        <f t="shared" si="1"/>
        <v>0</v>
      </c>
      <c r="R29" s="7"/>
    </row>
    <row r="30" spans="5:18" x14ac:dyDescent="0.25">
      <c r="E30" s="5"/>
      <c r="F30" s="83"/>
      <c r="G30" s="114"/>
      <c r="H30" s="100"/>
      <c r="I30" s="109">
        <v>0</v>
      </c>
      <c r="J30" s="110"/>
      <c r="K30" s="117"/>
      <c r="L30" s="100"/>
      <c r="M30" s="100"/>
      <c r="N30" s="95">
        <v>0</v>
      </c>
      <c r="O30" s="95"/>
      <c r="P30" s="98"/>
      <c r="Q30" s="28">
        <f t="shared" si="1"/>
        <v>0</v>
      </c>
      <c r="R30" s="7"/>
    </row>
    <row r="31" spans="5:18" x14ac:dyDescent="0.25">
      <c r="E31" s="5"/>
      <c r="F31" s="83"/>
      <c r="G31" s="114"/>
      <c r="H31" s="100"/>
      <c r="I31" s="109">
        <v>0</v>
      </c>
      <c r="J31" s="110"/>
      <c r="K31" s="117"/>
      <c r="L31" s="100"/>
      <c r="M31" s="100"/>
      <c r="N31" s="95">
        <v>0</v>
      </c>
      <c r="O31" s="95"/>
      <c r="P31" s="98"/>
      <c r="Q31" s="28">
        <f t="shared" si="1"/>
        <v>0</v>
      </c>
      <c r="R31" s="7"/>
    </row>
    <row r="32" spans="5:18" x14ac:dyDescent="0.25">
      <c r="E32" s="5"/>
      <c r="F32" s="83"/>
      <c r="G32" s="124"/>
      <c r="H32" s="125"/>
      <c r="I32" s="109">
        <v>0</v>
      </c>
      <c r="J32" s="110"/>
      <c r="K32" s="117"/>
      <c r="L32" s="100"/>
      <c r="M32" s="100"/>
      <c r="N32" s="95">
        <v>0</v>
      </c>
      <c r="O32" s="95"/>
      <c r="P32" s="98"/>
      <c r="Q32" s="28">
        <f t="shared" si="1"/>
        <v>0</v>
      </c>
      <c r="R32" s="7"/>
    </row>
    <row r="33" spans="5:18" ht="15.75" thickBot="1" x14ac:dyDescent="0.3">
      <c r="E33" s="5"/>
      <c r="F33" s="84"/>
      <c r="G33" s="92" t="s">
        <v>7</v>
      </c>
      <c r="H33" s="93"/>
      <c r="I33" s="122">
        <v>0</v>
      </c>
      <c r="J33" s="123"/>
      <c r="K33" s="118"/>
      <c r="L33" s="101" t="s">
        <v>7</v>
      </c>
      <c r="M33" s="101"/>
      <c r="N33" s="96">
        <v>0</v>
      </c>
      <c r="O33" s="96"/>
      <c r="P33" s="99"/>
      <c r="Q33" s="29">
        <f t="shared" si="1"/>
        <v>0</v>
      </c>
      <c r="R33" s="7"/>
    </row>
    <row r="34" spans="5:18" ht="16.5" thickTop="1" thickBot="1" x14ac:dyDescent="0.3">
      <c r="E34" s="5"/>
      <c r="F34" s="6"/>
      <c r="G34" s="6"/>
      <c r="H34" s="6"/>
      <c r="I34" s="139">
        <f>SUM(I24:J33)</f>
        <v>1</v>
      </c>
      <c r="J34" s="140"/>
      <c r="K34" s="6"/>
      <c r="L34" s="6"/>
      <c r="M34" s="6"/>
      <c r="N34" s="139">
        <f>SUM(N24:O33)</f>
        <v>1</v>
      </c>
      <c r="O34" s="140"/>
      <c r="P34" s="6"/>
      <c r="Q34" s="6"/>
      <c r="R34" s="7"/>
    </row>
    <row r="35" spans="5:18" ht="15.75" thickTop="1" x14ac:dyDescent="0.25">
      <c r="E35" s="5"/>
      <c r="F35" s="119" t="s">
        <v>9</v>
      </c>
      <c r="G35" s="113"/>
      <c r="H35" s="113"/>
      <c r="I35" s="115">
        <v>1</v>
      </c>
      <c r="J35" s="115"/>
      <c r="K35" s="126" t="s">
        <v>10</v>
      </c>
      <c r="L35" s="113"/>
      <c r="M35" s="113"/>
      <c r="N35" s="115">
        <v>1</v>
      </c>
      <c r="O35" s="115"/>
      <c r="P35" s="129" t="s">
        <v>5</v>
      </c>
      <c r="Q35" s="27">
        <f>SUM(I35,N35)</f>
        <v>2</v>
      </c>
      <c r="R35" s="7"/>
    </row>
    <row r="36" spans="5:18" x14ac:dyDescent="0.25">
      <c r="E36" s="5"/>
      <c r="F36" s="120"/>
      <c r="G36" s="100"/>
      <c r="H36" s="100"/>
      <c r="I36" s="95">
        <v>0</v>
      </c>
      <c r="J36" s="95"/>
      <c r="K36" s="127"/>
      <c r="L36" s="100"/>
      <c r="M36" s="100"/>
      <c r="N36" s="95">
        <v>0</v>
      </c>
      <c r="O36" s="95"/>
      <c r="P36" s="130"/>
      <c r="Q36" s="28">
        <f t="shared" ref="Q36:Q44" si="2">SUM(I36,N36)</f>
        <v>0</v>
      </c>
      <c r="R36" s="7"/>
    </row>
    <row r="37" spans="5:18" x14ac:dyDescent="0.25">
      <c r="E37" s="5"/>
      <c r="F37" s="120"/>
      <c r="G37" s="100"/>
      <c r="H37" s="100"/>
      <c r="I37" s="95">
        <v>0</v>
      </c>
      <c r="J37" s="95"/>
      <c r="K37" s="127"/>
      <c r="L37" s="100"/>
      <c r="M37" s="100"/>
      <c r="N37" s="95">
        <v>0</v>
      </c>
      <c r="O37" s="95"/>
      <c r="P37" s="130"/>
      <c r="Q37" s="28">
        <f t="shared" si="2"/>
        <v>0</v>
      </c>
      <c r="R37" s="7"/>
    </row>
    <row r="38" spans="5:18" x14ac:dyDescent="0.25">
      <c r="E38" s="5"/>
      <c r="F38" s="120"/>
      <c r="G38" s="100"/>
      <c r="H38" s="100"/>
      <c r="I38" s="95">
        <v>0</v>
      </c>
      <c r="J38" s="95"/>
      <c r="K38" s="127"/>
      <c r="L38" s="100"/>
      <c r="M38" s="100"/>
      <c r="N38" s="95">
        <v>0</v>
      </c>
      <c r="O38" s="95"/>
      <c r="P38" s="130"/>
      <c r="Q38" s="28">
        <f t="shared" si="2"/>
        <v>0</v>
      </c>
      <c r="R38" s="7"/>
    </row>
    <row r="39" spans="5:18" x14ac:dyDescent="0.25">
      <c r="E39" s="5"/>
      <c r="F39" s="120"/>
      <c r="G39" s="100"/>
      <c r="H39" s="100"/>
      <c r="I39" s="95">
        <v>0</v>
      </c>
      <c r="J39" s="95"/>
      <c r="K39" s="127"/>
      <c r="L39" s="100"/>
      <c r="M39" s="100"/>
      <c r="N39" s="95">
        <v>0</v>
      </c>
      <c r="O39" s="95"/>
      <c r="P39" s="130"/>
      <c r="Q39" s="28">
        <f t="shared" si="2"/>
        <v>0</v>
      </c>
      <c r="R39" s="7"/>
    </row>
    <row r="40" spans="5:18" x14ac:dyDescent="0.25">
      <c r="E40" s="5"/>
      <c r="F40" s="120"/>
      <c r="G40" s="100"/>
      <c r="H40" s="100"/>
      <c r="I40" s="95">
        <v>0</v>
      </c>
      <c r="J40" s="95"/>
      <c r="K40" s="127"/>
      <c r="L40" s="100"/>
      <c r="M40" s="100"/>
      <c r="N40" s="95">
        <v>0</v>
      </c>
      <c r="O40" s="95"/>
      <c r="P40" s="130"/>
      <c r="Q40" s="28">
        <f t="shared" si="2"/>
        <v>0</v>
      </c>
      <c r="R40" s="7"/>
    </row>
    <row r="41" spans="5:18" x14ac:dyDescent="0.25">
      <c r="E41" s="5"/>
      <c r="F41" s="120"/>
      <c r="G41" s="100"/>
      <c r="H41" s="100"/>
      <c r="I41" s="95">
        <v>0</v>
      </c>
      <c r="J41" s="95"/>
      <c r="K41" s="127"/>
      <c r="L41" s="100"/>
      <c r="M41" s="100"/>
      <c r="N41" s="95">
        <v>0</v>
      </c>
      <c r="O41" s="95"/>
      <c r="P41" s="130"/>
      <c r="Q41" s="28">
        <f t="shared" si="2"/>
        <v>0</v>
      </c>
      <c r="R41" s="7"/>
    </row>
    <row r="42" spans="5:18" x14ac:dyDescent="0.25">
      <c r="E42" s="5"/>
      <c r="F42" s="120"/>
      <c r="G42" s="100"/>
      <c r="H42" s="100"/>
      <c r="I42" s="95">
        <v>0</v>
      </c>
      <c r="J42" s="95"/>
      <c r="K42" s="127"/>
      <c r="L42" s="100"/>
      <c r="M42" s="100"/>
      <c r="N42" s="95">
        <v>0</v>
      </c>
      <c r="O42" s="95"/>
      <c r="P42" s="130"/>
      <c r="Q42" s="28">
        <f t="shared" si="2"/>
        <v>0</v>
      </c>
      <c r="R42" s="7"/>
    </row>
    <row r="43" spans="5:18" x14ac:dyDescent="0.25">
      <c r="E43" s="5"/>
      <c r="F43" s="120"/>
      <c r="G43" s="100"/>
      <c r="H43" s="100"/>
      <c r="I43" s="95">
        <v>0</v>
      </c>
      <c r="J43" s="95"/>
      <c r="K43" s="127"/>
      <c r="L43" s="100"/>
      <c r="M43" s="100"/>
      <c r="N43" s="95">
        <v>0</v>
      </c>
      <c r="O43" s="95"/>
      <c r="P43" s="130"/>
      <c r="Q43" s="28">
        <f t="shared" si="2"/>
        <v>0</v>
      </c>
      <c r="R43" s="7"/>
    </row>
    <row r="44" spans="5:18" ht="15.75" thickBot="1" x14ac:dyDescent="0.3">
      <c r="E44" s="5"/>
      <c r="F44" s="121"/>
      <c r="G44" s="101" t="s">
        <v>7</v>
      </c>
      <c r="H44" s="101"/>
      <c r="I44" s="96">
        <v>0</v>
      </c>
      <c r="J44" s="96"/>
      <c r="K44" s="128"/>
      <c r="L44" s="101" t="s">
        <v>7</v>
      </c>
      <c r="M44" s="101"/>
      <c r="N44" s="96">
        <v>0</v>
      </c>
      <c r="O44" s="96"/>
      <c r="P44" s="131"/>
      <c r="Q44" s="29">
        <f t="shared" si="2"/>
        <v>0</v>
      </c>
      <c r="R44" s="7"/>
    </row>
    <row r="45" spans="5:18" ht="16.5" thickTop="1" thickBot="1" x14ac:dyDescent="0.3">
      <c r="E45" s="5"/>
      <c r="F45" s="6"/>
      <c r="G45" s="6"/>
      <c r="H45" s="6"/>
      <c r="I45" s="139">
        <f>SUM(I35:J44)</f>
        <v>1</v>
      </c>
      <c r="J45" s="140"/>
      <c r="K45" s="6"/>
      <c r="L45" s="6"/>
      <c r="M45" s="6"/>
      <c r="N45" s="139">
        <f>SUM(N35:O44)</f>
        <v>1</v>
      </c>
      <c r="O45" s="140"/>
      <c r="P45" s="6"/>
      <c r="Q45" s="6"/>
      <c r="R45" s="7"/>
    </row>
    <row r="46" spans="5:18" ht="15.75" thickTop="1" x14ac:dyDescent="0.25">
      <c r="E46" s="5"/>
      <c r="F46" s="119" t="s">
        <v>11</v>
      </c>
      <c r="G46" s="113"/>
      <c r="H46" s="113"/>
      <c r="I46" s="132">
        <v>1</v>
      </c>
      <c r="J46" s="133"/>
      <c r="K46" s="102" t="s">
        <v>12</v>
      </c>
      <c r="L46" s="113"/>
      <c r="M46" s="113"/>
      <c r="N46" s="115">
        <v>1</v>
      </c>
      <c r="O46" s="115"/>
      <c r="P46" s="129" t="s">
        <v>5</v>
      </c>
      <c r="Q46" s="27">
        <f>SUM(I46,N46)</f>
        <v>2</v>
      </c>
      <c r="R46" s="7"/>
    </row>
    <row r="47" spans="5:18" x14ac:dyDescent="0.25">
      <c r="E47" s="5"/>
      <c r="F47" s="120"/>
      <c r="G47" s="100"/>
      <c r="H47" s="100"/>
      <c r="I47" s="105">
        <v>0</v>
      </c>
      <c r="J47" s="106"/>
      <c r="K47" s="98"/>
      <c r="L47" s="100"/>
      <c r="M47" s="100"/>
      <c r="N47" s="95">
        <v>0</v>
      </c>
      <c r="O47" s="95"/>
      <c r="P47" s="130"/>
      <c r="Q47" s="28">
        <f t="shared" ref="Q47:Q55" si="3">SUM(I47,N47)</f>
        <v>0</v>
      </c>
      <c r="R47" s="7"/>
    </row>
    <row r="48" spans="5:18" x14ac:dyDescent="0.25">
      <c r="E48" s="5"/>
      <c r="F48" s="120"/>
      <c r="G48" s="100"/>
      <c r="H48" s="100"/>
      <c r="I48" s="105">
        <v>0</v>
      </c>
      <c r="J48" s="106"/>
      <c r="K48" s="98"/>
      <c r="L48" s="100"/>
      <c r="M48" s="100"/>
      <c r="N48" s="95">
        <v>0</v>
      </c>
      <c r="O48" s="95"/>
      <c r="P48" s="130"/>
      <c r="Q48" s="28">
        <f t="shared" si="3"/>
        <v>0</v>
      </c>
      <c r="R48" s="7"/>
    </row>
    <row r="49" spans="5:21" x14ac:dyDescent="0.25">
      <c r="E49" s="5"/>
      <c r="F49" s="120"/>
      <c r="G49" s="100"/>
      <c r="H49" s="100"/>
      <c r="I49" s="105">
        <v>0</v>
      </c>
      <c r="J49" s="106"/>
      <c r="K49" s="98"/>
      <c r="L49" s="100"/>
      <c r="M49" s="100"/>
      <c r="N49" s="95">
        <v>0</v>
      </c>
      <c r="O49" s="95"/>
      <c r="P49" s="130"/>
      <c r="Q49" s="28">
        <f t="shared" si="3"/>
        <v>0</v>
      </c>
      <c r="R49" s="7"/>
    </row>
    <row r="50" spans="5:21" x14ac:dyDescent="0.25">
      <c r="E50" s="5"/>
      <c r="F50" s="120"/>
      <c r="G50" s="100"/>
      <c r="H50" s="100"/>
      <c r="I50" s="105">
        <v>0</v>
      </c>
      <c r="J50" s="106"/>
      <c r="K50" s="98"/>
      <c r="L50" s="100"/>
      <c r="M50" s="100"/>
      <c r="N50" s="95">
        <v>0</v>
      </c>
      <c r="O50" s="95"/>
      <c r="P50" s="130"/>
      <c r="Q50" s="28">
        <f t="shared" si="3"/>
        <v>0</v>
      </c>
      <c r="R50" s="7"/>
      <c r="U50" s="26"/>
    </row>
    <row r="51" spans="5:21" x14ac:dyDescent="0.25">
      <c r="E51" s="5"/>
      <c r="F51" s="120"/>
      <c r="G51" s="100"/>
      <c r="H51" s="100"/>
      <c r="I51" s="105">
        <v>0</v>
      </c>
      <c r="J51" s="106"/>
      <c r="K51" s="98"/>
      <c r="L51" s="100"/>
      <c r="M51" s="100"/>
      <c r="N51" s="95">
        <v>0</v>
      </c>
      <c r="O51" s="95"/>
      <c r="P51" s="130"/>
      <c r="Q51" s="28">
        <f t="shared" si="3"/>
        <v>0</v>
      </c>
      <c r="R51" s="7"/>
    </row>
    <row r="52" spans="5:21" x14ac:dyDescent="0.25">
      <c r="E52" s="5"/>
      <c r="F52" s="120"/>
      <c r="G52" s="100"/>
      <c r="H52" s="100"/>
      <c r="I52" s="105">
        <v>0</v>
      </c>
      <c r="J52" s="106"/>
      <c r="K52" s="98"/>
      <c r="L52" s="100"/>
      <c r="M52" s="100"/>
      <c r="N52" s="95">
        <v>0</v>
      </c>
      <c r="O52" s="95"/>
      <c r="P52" s="130"/>
      <c r="Q52" s="28">
        <f t="shared" si="3"/>
        <v>0</v>
      </c>
      <c r="R52" s="7"/>
    </row>
    <row r="53" spans="5:21" x14ac:dyDescent="0.25">
      <c r="E53" s="5"/>
      <c r="F53" s="120"/>
      <c r="G53" s="100"/>
      <c r="H53" s="100"/>
      <c r="I53" s="105">
        <v>0</v>
      </c>
      <c r="J53" s="106"/>
      <c r="K53" s="98"/>
      <c r="L53" s="100"/>
      <c r="M53" s="100"/>
      <c r="N53" s="95">
        <v>0</v>
      </c>
      <c r="O53" s="95"/>
      <c r="P53" s="130"/>
      <c r="Q53" s="28">
        <f t="shared" si="3"/>
        <v>0</v>
      </c>
      <c r="R53" s="7"/>
    </row>
    <row r="54" spans="5:21" x14ac:dyDescent="0.25">
      <c r="E54" s="5"/>
      <c r="F54" s="120"/>
      <c r="G54" s="100"/>
      <c r="H54" s="100"/>
      <c r="I54" s="105">
        <v>0</v>
      </c>
      <c r="J54" s="106"/>
      <c r="K54" s="98"/>
      <c r="L54" s="100"/>
      <c r="M54" s="100"/>
      <c r="N54" s="95">
        <v>0</v>
      </c>
      <c r="O54" s="95"/>
      <c r="P54" s="130"/>
      <c r="Q54" s="28">
        <f t="shared" si="3"/>
        <v>0</v>
      </c>
      <c r="R54" s="7"/>
    </row>
    <row r="55" spans="5:21" ht="15.75" thickBot="1" x14ac:dyDescent="0.3">
      <c r="E55" s="5"/>
      <c r="F55" s="121"/>
      <c r="G55" s="101" t="s">
        <v>7</v>
      </c>
      <c r="H55" s="101"/>
      <c r="I55" s="122">
        <v>0</v>
      </c>
      <c r="J55" s="123"/>
      <c r="K55" s="99"/>
      <c r="L55" s="101" t="s">
        <v>7</v>
      </c>
      <c r="M55" s="101"/>
      <c r="N55" s="96">
        <v>0</v>
      </c>
      <c r="O55" s="96"/>
      <c r="P55" s="131"/>
      <c r="Q55" s="29">
        <f t="shared" si="3"/>
        <v>0</v>
      </c>
      <c r="R55" s="7"/>
    </row>
    <row r="56" spans="5:21" ht="16.5" thickTop="1" thickBot="1" x14ac:dyDescent="0.3">
      <c r="E56" s="5"/>
      <c r="F56" s="6"/>
      <c r="G56" s="6"/>
      <c r="H56" s="6"/>
      <c r="I56" s="139">
        <f>SUM(I46:J55)</f>
        <v>1</v>
      </c>
      <c r="J56" s="140"/>
      <c r="K56" s="6"/>
      <c r="L56" s="6"/>
      <c r="M56" s="6"/>
      <c r="N56" s="139">
        <f>SUM(N46:O55)</f>
        <v>1</v>
      </c>
      <c r="O56" s="140"/>
      <c r="P56" s="6"/>
      <c r="Q56" s="6"/>
      <c r="R56" s="7"/>
    </row>
    <row r="57" spans="5:21" ht="16.5" thickTop="1" thickBot="1" x14ac:dyDescent="0.3">
      <c r="E57" s="5"/>
      <c r="F57" s="142" t="s">
        <v>13</v>
      </c>
      <c r="G57" s="143"/>
      <c r="H57" s="143"/>
      <c r="I57" s="143"/>
      <c r="J57" s="143"/>
      <c r="K57" s="143"/>
      <c r="L57" s="143"/>
      <c r="M57" s="143"/>
      <c r="N57" s="143"/>
      <c r="O57" s="143"/>
      <c r="P57" s="143"/>
      <c r="Q57" s="144"/>
      <c r="R57" s="7"/>
    </row>
    <row r="58" spans="5:21" ht="15.75" thickBot="1" x14ac:dyDescent="0.3">
      <c r="E58" s="5"/>
      <c r="F58" s="6"/>
      <c r="G58" s="6"/>
      <c r="H58" s="6"/>
      <c r="I58" s="6"/>
      <c r="J58" s="6"/>
      <c r="K58" s="6"/>
      <c r="L58" s="6"/>
      <c r="M58" s="6"/>
      <c r="N58" s="6"/>
      <c r="O58" s="6"/>
      <c r="P58" s="21"/>
      <c r="Q58" s="21"/>
      <c r="R58" s="7"/>
    </row>
    <row r="59" spans="5:21" x14ac:dyDescent="0.25">
      <c r="E59" s="5"/>
      <c r="F59" s="134" t="s">
        <v>14</v>
      </c>
      <c r="G59" s="134"/>
      <c r="H59" s="134"/>
      <c r="I59" s="6"/>
      <c r="J59" s="6"/>
      <c r="K59" s="6"/>
      <c r="L59" s="6"/>
      <c r="M59" s="6"/>
      <c r="N59" s="6"/>
      <c r="O59" s="20"/>
      <c r="P59" s="74">
        <f>SUM(P6,P9)</f>
        <v>3566</v>
      </c>
      <c r="Q59" s="138"/>
      <c r="R59" s="7"/>
    </row>
    <row r="60" spans="5:21" ht="15.75" thickBot="1" x14ac:dyDescent="0.3">
      <c r="E60" s="5"/>
      <c r="F60" s="32"/>
      <c r="G60" s="32"/>
      <c r="H60" s="32"/>
      <c r="I60" s="6"/>
      <c r="J60" s="6"/>
      <c r="K60" s="6"/>
      <c r="L60" s="6"/>
      <c r="M60" s="6"/>
      <c r="N60" s="6"/>
      <c r="O60" s="6"/>
      <c r="P60" s="22"/>
      <c r="Q60" s="22"/>
      <c r="R60" s="7"/>
    </row>
    <row r="61" spans="5:21" x14ac:dyDescent="0.25">
      <c r="E61" s="5"/>
      <c r="F61" s="134" t="s">
        <v>20</v>
      </c>
      <c r="G61" s="134"/>
      <c r="H61" s="134"/>
      <c r="I61" s="6"/>
      <c r="J61" s="6"/>
      <c r="K61" s="6"/>
      <c r="L61" s="6"/>
      <c r="M61" s="6"/>
      <c r="N61" s="6"/>
      <c r="O61" s="6"/>
      <c r="P61" s="74">
        <f>SUM(Q13:Q55)</f>
        <v>8</v>
      </c>
      <c r="Q61" s="138"/>
      <c r="R61" s="7"/>
    </row>
    <row r="62" spans="5:21" ht="15.75" thickBot="1" x14ac:dyDescent="0.3">
      <c r="E62" s="5"/>
      <c r="F62" s="32"/>
      <c r="G62" s="32"/>
      <c r="H62" s="32"/>
      <c r="I62" s="6"/>
      <c r="J62" s="6"/>
      <c r="K62" s="6"/>
      <c r="L62" s="6"/>
      <c r="M62" s="6"/>
      <c r="N62" s="6"/>
      <c r="O62" s="6"/>
      <c r="P62" s="22"/>
      <c r="Q62" s="22"/>
      <c r="R62" s="7"/>
    </row>
    <row r="63" spans="5:21" x14ac:dyDescent="0.25">
      <c r="E63" s="5"/>
      <c r="F63" s="134" t="s">
        <v>21</v>
      </c>
      <c r="G63" s="134"/>
      <c r="H63" s="134"/>
      <c r="I63" s="6"/>
      <c r="J63" s="6"/>
      <c r="K63" s="6"/>
      <c r="L63" s="6"/>
      <c r="M63" s="6"/>
      <c r="N63" s="6"/>
      <c r="O63" s="6"/>
      <c r="P63" s="74">
        <f>P59-P61</f>
        <v>3558</v>
      </c>
      <c r="Q63" s="75"/>
      <c r="R63" s="10"/>
    </row>
    <row r="64" spans="5:21" ht="15.75" thickBot="1" x14ac:dyDescent="0.3">
      <c r="E64" s="5"/>
      <c r="F64" s="33"/>
      <c r="G64" s="33"/>
      <c r="H64" s="33"/>
      <c r="I64" s="6"/>
      <c r="J64" s="6"/>
      <c r="K64" s="6"/>
      <c r="L64" s="6"/>
      <c r="M64" s="6"/>
      <c r="N64" s="6"/>
      <c r="O64" s="6"/>
      <c r="P64" s="23"/>
      <c r="Q64" s="23"/>
      <c r="R64" s="7"/>
    </row>
    <row r="65" spans="5:18" x14ac:dyDescent="0.25">
      <c r="E65" s="5"/>
      <c r="F65" s="134" t="s">
        <v>22</v>
      </c>
      <c r="G65" s="134"/>
      <c r="H65" s="134"/>
      <c r="I65" s="136" t="str">
        <f>IF(P63&lt;0,"RENDA TOTALMENTE COMPROMETIDA","RENDA DENTRO DO ORÇAMENTO")</f>
        <v>RENDA DENTRO DO ORÇAMENTO</v>
      </c>
      <c r="J65" s="137"/>
      <c r="K65" s="137"/>
      <c r="L65" s="137"/>
      <c r="M65" s="137"/>
      <c r="N65" s="137"/>
      <c r="O65" s="137"/>
      <c r="P65" s="137"/>
      <c r="Q65" s="138"/>
      <c r="R65" s="7"/>
    </row>
    <row r="66" spans="5:18" x14ac:dyDescent="0.25">
      <c r="E66" s="5"/>
      <c r="F66" s="31"/>
      <c r="G66" s="31"/>
      <c r="H66" s="31"/>
      <c r="I66" s="6"/>
      <c r="J66" s="6"/>
      <c r="K66" s="6"/>
      <c r="L66" s="6"/>
      <c r="M66" s="6"/>
      <c r="N66" s="6"/>
      <c r="O66" s="6"/>
      <c r="P66" s="6"/>
      <c r="Q66" s="6"/>
      <c r="R66" s="7"/>
    </row>
    <row r="67" spans="5:18" x14ac:dyDescent="0.25">
      <c r="E67" s="5"/>
      <c r="F67" s="135"/>
      <c r="G67" s="135"/>
      <c r="H67" s="135"/>
      <c r="I67" s="135"/>
      <c r="J67" s="135"/>
      <c r="K67" s="135"/>
      <c r="L67" s="135"/>
      <c r="M67" s="135"/>
      <c r="N67" s="135"/>
      <c r="O67" s="135"/>
      <c r="P67" s="135"/>
      <c r="Q67" s="135"/>
      <c r="R67" s="7"/>
    </row>
    <row r="68" spans="5:18" ht="15.75" thickBot="1" x14ac:dyDescent="0.3">
      <c r="E68" s="24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25"/>
    </row>
  </sheetData>
  <mergeCells count="204">
    <mergeCell ref="N23:O23"/>
    <mergeCell ref="I34:J34"/>
    <mergeCell ref="N34:O34"/>
    <mergeCell ref="I45:J45"/>
    <mergeCell ref="N45:O45"/>
    <mergeCell ref="I56:J56"/>
    <mergeCell ref="N56:O56"/>
    <mergeCell ref="F67:Q67"/>
    <mergeCell ref="F61:H61"/>
    <mergeCell ref="P61:Q61"/>
    <mergeCell ref="F63:H63"/>
    <mergeCell ref="P63:Q63"/>
    <mergeCell ref="F65:H65"/>
    <mergeCell ref="I65:Q65"/>
    <mergeCell ref="G55:H55"/>
    <mergeCell ref="I55:J55"/>
    <mergeCell ref="L55:M55"/>
    <mergeCell ref="N55:O55"/>
    <mergeCell ref="F57:Q57"/>
    <mergeCell ref="F59:H59"/>
    <mergeCell ref="P59:Q59"/>
    <mergeCell ref="P46:P55"/>
    <mergeCell ref="G47:H47"/>
    <mergeCell ref="I47:J47"/>
    <mergeCell ref="I52:J52"/>
    <mergeCell ref="L47:M47"/>
    <mergeCell ref="N47:O47"/>
    <mergeCell ref="G48:H48"/>
    <mergeCell ref="I48:J48"/>
    <mergeCell ref="L48:M48"/>
    <mergeCell ref="N48:O48"/>
    <mergeCell ref="G49:H49"/>
    <mergeCell ref="G53:H53"/>
    <mergeCell ref="I53:J53"/>
    <mergeCell ref="L53:M53"/>
    <mergeCell ref="N53:O53"/>
    <mergeCell ref="F46:F55"/>
    <mergeCell ref="G46:H46"/>
    <mergeCell ref="I46:J46"/>
    <mergeCell ref="K46:K55"/>
    <mergeCell ref="L46:M46"/>
    <mergeCell ref="N46:O46"/>
    <mergeCell ref="I49:J49"/>
    <mergeCell ref="L49:M49"/>
    <mergeCell ref="N49:O49"/>
    <mergeCell ref="G50:H50"/>
    <mergeCell ref="I50:J50"/>
    <mergeCell ref="L50:M50"/>
    <mergeCell ref="N50:O50"/>
    <mergeCell ref="L52:M52"/>
    <mergeCell ref="N52:O52"/>
    <mergeCell ref="G54:H54"/>
    <mergeCell ref="I54:J54"/>
    <mergeCell ref="L54:M54"/>
    <mergeCell ref="N54:O54"/>
    <mergeCell ref="G51:H51"/>
    <mergeCell ref="I51:J51"/>
    <mergeCell ref="L51:M51"/>
    <mergeCell ref="N51:O51"/>
    <mergeCell ref="G52:H52"/>
    <mergeCell ref="P35:P44"/>
    <mergeCell ref="G36:H36"/>
    <mergeCell ref="I36:J36"/>
    <mergeCell ref="L36:M36"/>
    <mergeCell ref="N36:O36"/>
    <mergeCell ref="G37:H37"/>
    <mergeCell ref="I37:J37"/>
    <mergeCell ref="L37:M37"/>
    <mergeCell ref="N37:O37"/>
    <mergeCell ref="G38:H38"/>
    <mergeCell ref="G42:H42"/>
    <mergeCell ref="I42:J42"/>
    <mergeCell ref="L42:M42"/>
    <mergeCell ref="N42:O42"/>
    <mergeCell ref="G43:H43"/>
    <mergeCell ref="I43:J43"/>
    <mergeCell ref="L43:M43"/>
    <mergeCell ref="N43:O43"/>
    <mergeCell ref="G40:H40"/>
    <mergeCell ref="I40:J40"/>
    <mergeCell ref="L40:M40"/>
    <mergeCell ref="N40:O40"/>
    <mergeCell ref="G41:H41"/>
    <mergeCell ref="I41:J41"/>
    <mergeCell ref="F35:F44"/>
    <mergeCell ref="G35:H35"/>
    <mergeCell ref="I35:J35"/>
    <mergeCell ref="K35:K44"/>
    <mergeCell ref="L35:M35"/>
    <mergeCell ref="N35:O35"/>
    <mergeCell ref="I38:J38"/>
    <mergeCell ref="L38:M38"/>
    <mergeCell ref="N38:O38"/>
    <mergeCell ref="G39:H39"/>
    <mergeCell ref="I39:J39"/>
    <mergeCell ref="L39:M39"/>
    <mergeCell ref="N39:O39"/>
    <mergeCell ref="L41:M41"/>
    <mergeCell ref="N41:O41"/>
    <mergeCell ref="G44:H44"/>
    <mergeCell ref="I44:J44"/>
    <mergeCell ref="L44:M44"/>
    <mergeCell ref="N44:O44"/>
    <mergeCell ref="P24:P33"/>
    <mergeCell ref="G25:H25"/>
    <mergeCell ref="I25:J25"/>
    <mergeCell ref="L25:M25"/>
    <mergeCell ref="N25:O25"/>
    <mergeCell ref="G26:H26"/>
    <mergeCell ref="I26:J26"/>
    <mergeCell ref="L26:M26"/>
    <mergeCell ref="N26:O26"/>
    <mergeCell ref="G27:H27"/>
    <mergeCell ref="G31:H31"/>
    <mergeCell ref="I31:J31"/>
    <mergeCell ref="L31:M31"/>
    <mergeCell ref="N31:O31"/>
    <mergeCell ref="G32:H32"/>
    <mergeCell ref="I32:J32"/>
    <mergeCell ref="L32:M32"/>
    <mergeCell ref="N32:O32"/>
    <mergeCell ref="G29:H29"/>
    <mergeCell ref="I29:J29"/>
    <mergeCell ref="L29:M29"/>
    <mergeCell ref="N29:O29"/>
    <mergeCell ref="G30:H30"/>
    <mergeCell ref="I30:J30"/>
    <mergeCell ref="G22:H22"/>
    <mergeCell ref="I22:J22"/>
    <mergeCell ref="L22:M22"/>
    <mergeCell ref="N22:O22"/>
    <mergeCell ref="F24:F33"/>
    <mergeCell ref="G24:H24"/>
    <mergeCell ref="I24:J24"/>
    <mergeCell ref="K24:K33"/>
    <mergeCell ref="L24:M24"/>
    <mergeCell ref="N24:O24"/>
    <mergeCell ref="I27:J27"/>
    <mergeCell ref="L27:M27"/>
    <mergeCell ref="N27:O27"/>
    <mergeCell ref="G28:H28"/>
    <mergeCell ref="I28:J28"/>
    <mergeCell ref="L28:M28"/>
    <mergeCell ref="N28:O28"/>
    <mergeCell ref="L30:M30"/>
    <mergeCell ref="N30:O30"/>
    <mergeCell ref="G33:H33"/>
    <mergeCell ref="I33:J33"/>
    <mergeCell ref="L33:M33"/>
    <mergeCell ref="N33:O33"/>
    <mergeCell ref="I23:J23"/>
    <mergeCell ref="G20:H20"/>
    <mergeCell ref="I20:J20"/>
    <mergeCell ref="L20:M20"/>
    <mergeCell ref="N20:O20"/>
    <mergeCell ref="G21:H21"/>
    <mergeCell ref="I21:J21"/>
    <mergeCell ref="L21:M21"/>
    <mergeCell ref="N21:O21"/>
    <mergeCell ref="G18:H18"/>
    <mergeCell ref="I18:J18"/>
    <mergeCell ref="L18:M18"/>
    <mergeCell ref="N18:O18"/>
    <mergeCell ref="G19:H19"/>
    <mergeCell ref="I19:J19"/>
    <mergeCell ref="L19:M19"/>
    <mergeCell ref="N19:O19"/>
    <mergeCell ref="F11:Q11"/>
    <mergeCell ref="F13:F22"/>
    <mergeCell ref="G13:H13"/>
    <mergeCell ref="I13:J13"/>
    <mergeCell ref="K13:K22"/>
    <mergeCell ref="L13:M13"/>
    <mergeCell ref="N13:O13"/>
    <mergeCell ref="P13:P22"/>
    <mergeCell ref="G14:H14"/>
    <mergeCell ref="I14:J14"/>
    <mergeCell ref="G16:H16"/>
    <mergeCell ref="I16:J16"/>
    <mergeCell ref="L16:M16"/>
    <mergeCell ref="N16:O16"/>
    <mergeCell ref="G17:H17"/>
    <mergeCell ref="I17:J17"/>
    <mergeCell ref="L17:M17"/>
    <mergeCell ref="N17:O17"/>
    <mergeCell ref="L14:M14"/>
    <mergeCell ref="N14:O14"/>
    <mergeCell ref="G15:H15"/>
    <mergeCell ref="I15:J15"/>
    <mergeCell ref="L15:M15"/>
    <mergeCell ref="N15:O15"/>
    <mergeCell ref="F8:G8"/>
    <mergeCell ref="J8:K8"/>
    <mergeCell ref="N8:O8"/>
    <mergeCell ref="H9:I9"/>
    <mergeCell ref="L9:M9"/>
    <mergeCell ref="P9:Q9"/>
    <mergeCell ref="F3:Q3"/>
    <mergeCell ref="F5:G5"/>
    <mergeCell ref="J5:K5"/>
    <mergeCell ref="N5:O5"/>
    <mergeCell ref="H6:I6"/>
    <mergeCell ref="L6:M6"/>
    <mergeCell ref="P6:Q6"/>
  </mergeCells>
  <conditionalFormatting sqref="P63:Q63">
    <cfRule type="cellIs" dxfId="15" priority="1" operator="greaterThan">
      <formula>0</formula>
    </cfRule>
    <cfRule type="cellIs" dxfId="14" priority="2" operator="lessThan">
      <formula>0</formula>
    </cfRule>
  </conditionalFormatting>
  <pageMargins left="0.511811024" right="0.511811024" top="0.78740157499999996" bottom="0.78740157499999996" header="0.31496062000000002" footer="0.31496062000000002"/>
  <picture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U68"/>
  <sheetViews>
    <sheetView showGridLines="0" showRowColHeaders="0" workbookViewId="0">
      <selection activeCell="P46" sqref="P46:P55"/>
    </sheetView>
  </sheetViews>
  <sheetFormatPr defaultColWidth="8.7109375" defaultRowHeight="15" x14ac:dyDescent="0.25"/>
  <cols>
    <col min="5" max="5" width="2.7109375" customWidth="1"/>
    <col min="6" max="6" width="5.28515625" customWidth="1"/>
    <col min="7" max="8" width="10.7109375" customWidth="1"/>
    <col min="11" max="11" width="5.28515625" customWidth="1"/>
    <col min="12" max="15" width="10.7109375" customWidth="1"/>
    <col min="16" max="16" width="5.28515625" customWidth="1"/>
    <col min="17" max="17" width="12.140625" bestFit="1" customWidth="1"/>
    <col min="18" max="18" width="2.7109375" customWidth="1"/>
  </cols>
  <sheetData>
    <row r="1" spans="5:18" ht="15.75" thickBot="1" x14ac:dyDescent="0.3"/>
    <row r="2" spans="5:18" ht="15.75" thickBot="1" x14ac:dyDescent="0.3"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"/>
    </row>
    <row r="3" spans="5:18" ht="16.5" thickTop="1" thickBot="1" x14ac:dyDescent="0.3">
      <c r="E3" s="5"/>
      <c r="F3" s="76" t="s">
        <v>0</v>
      </c>
      <c r="G3" s="77"/>
      <c r="H3" s="77"/>
      <c r="I3" s="77"/>
      <c r="J3" s="77"/>
      <c r="K3" s="77"/>
      <c r="L3" s="77"/>
      <c r="M3" s="77"/>
      <c r="N3" s="77"/>
      <c r="O3" s="77"/>
      <c r="P3" s="77"/>
      <c r="Q3" s="78"/>
      <c r="R3" s="7"/>
    </row>
    <row r="4" spans="5:18" ht="15.75" thickTop="1" x14ac:dyDescent="0.25">
      <c r="E4" s="5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7"/>
    </row>
    <row r="5" spans="5:18" ht="15.75" thickBot="1" x14ac:dyDescent="0.3">
      <c r="E5" s="5"/>
      <c r="F5" s="89" t="s">
        <v>15</v>
      </c>
      <c r="G5" s="89"/>
      <c r="H5" s="9"/>
      <c r="I5" s="9"/>
      <c r="J5" s="89" t="s">
        <v>19</v>
      </c>
      <c r="K5" s="89"/>
      <c r="L5" s="6"/>
      <c r="M5" s="6"/>
      <c r="N5" s="91" t="s">
        <v>1</v>
      </c>
      <c r="O5" s="91"/>
      <c r="P5" s="6"/>
      <c r="Q5" s="6"/>
      <c r="R5" s="7"/>
    </row>
    <row r="6" spans="5:18" x14ac:dyDescent="0.25">
      <c r="E6" s="5"/>
      <c r="F6" s="17"/>
      <c r="G6" s="17"/>
      <c r="H6" s="74">
        <v>900</v>
      </c>
      <c r="I6" s="90"/>
      <c r="J6" s="19"/>
      <c r="K6" s="17"/>
      <c r="L6" s="74">
        <v>500</v>
      </c>
      <c r="M6" s="75"/>
      <c r="N6" s="19"/>
      <c r="O6" s="18"/>
      <c r="P6" s="74">
        <f>SUM(H6:L6)</f>
        <v>1400</v>
      </c>
      <c r="Q6" s="75"/>
      <c r="R6" s="10"/>
    </row>
    <row r="7" spans="5:18" x14ac:dyDescent="0.25">
      <c r="E7" s="5"/>
      <c r="F7" s="17"/>
      <c r="G7" s="17"/>
      <c r="H7" s="15"/>
      <c r="I7" s="15"/>
      <c r="J7" s="17"/>
      <c r="K7" s="17"/>
      <c r="L7" s="15"/>
      <c r="M7" s="15"/>
      <c r="N7" s="17"/>
      <c r="O7" s="17"/>
      <c r="P7" s="15"/>
      <c r="Q7" s="15"/>
      <c r="R7" s="7"/>
    </row>
    <row r="8" spans="5:18" ht="15.75" thickBot="1" x14ac:dyDescent="0.3">
      <c r="E8" s="5"/>
      <c r="F8" s="89" t="s">
        <v>16</v>
      </c>
      <c r="G8" s="89"/>
      <c r="H8" s="16"/>
      <c r="I8" s="16"/>
      <c r="J8" s="89" t="s">
        <v>17</v>
      </c>
      <c r="K8" s="89"/>
      <c r="L8" s="16"/>
      <c r="M8" s="16"/>
      <c r="N8" s="91" t="s">
        <v>18</v>
      </c>
      <c r="O8" s="91"/>
      <c r="P8" s="16"/>
      <c r="Q8" s="16"/>
      <c r="R8" s="7"/>
    </row>
    <row r="9" spans="5:18" x14ac:dyDescent="0.25">
      <c r="E9" s="5"/>
      <c r="F9" s="17"/>
      <c r="G9" s="18"/>
      <c r="H9" s="74">
        <v>1600</v>
      </c>
      <c r="I9" s="75"/>
      <c r="J9" s="19"/>
      <c r="K9" s="18"/>
      <c r="L9" s="74">
        <v>566</v>
      </c>
      <c r="M9" s="75"/>
      <c r="N9" s="17"/>
      <c r="O9" s="18"/>
      <c r="P9" s="74">
        <f>SUM(H9,L9)</f>
        <v>2166</v>
      </c>
      <c r="Q9" s="75"/>
      <c r="R9" s="10"/>
    </row>
    <row r="10" spans="5:18" ht="15.75" thickBot="1" x14ac:dyDescent="0.3">
      <c r="E10" s="5"/>
      <c r="F10" s="6"/>
      <c r="G10" s="6"/>
      <c r="H10" s="8"/>
      <c r="I10" s="8"/>
      <c r="J10" s="17"/>
      <c r="K10" s="17"/>
      <c r="L10" s="8"/>
      <c r="M10" s="8"/>
      <c r="N10" s="6"/>
      <c r="O10" s="6"/>
      <c r="P10" s="6"/>
      <c r="Q10" s="6"/>
      <c r="R10" s="7"/>
    </row>
    <row r="11" spans="5:18" ht="16.5" thickTop="1" thickBot="1" x14ac:dyDescent="0.3">
      <c r="E11" s="5"/>
      <c r="F11" s="79" t="s">
        <v>2</v>
      </c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1"/>
      <c r="R11" s="7"/>
    </row>
    <row r="12" spans="5:18" ht="15.75" thickBot="1" x14ac:dyDescent="0.3">
      <c r="E12" s="5"/>
      <c r="F12" s="14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7"/>
    </row>
    <row r="13" spans="5:18" x14ac:dyDescent="0.25">
      <c r="E13" s="5"/>
      <c r="F13" s="82" t="s">
        <v>3</v>
      </c>
      <c r="G13" s="85"/>
      <c r="H13" s="86"/>
      <c r="I13" s="94">
        <v>1</v>
      </c>
      <c r="J13" s="94"/>
      <c r="K13" s="97" t="s">
        <v>4</v>
      </c>
      <c r="L13" s="86"/>
      <c r="M13" s="86"/>
      <c r="N13" s="94">
        <v>1</v>
      </c>
      <c r="O13" s="94"/>
      <c r="P13" s="97" t="s">
        <v>5</v>
      </c>
      <c r="Q13" s="30">
        <f>I13+N13</f>
        <v>2</v>
      </c>
      <c r="R13" s="7"/>
    </row>
    <row r="14" spans="5:18" x14ac:dyDescent="0.25">
      <c r="E14" s="5"/>
      <c r="F14" s="83"/>
      <c r="G14" s="87"/>
      <c r="H14" s="88"/>
      <c r="I14" s="95">
        <v>0</v>
      </c>
      <c r="J14" s="95"/>
      <c r="K14" s="98"/>
      <c r="L14" s="100"/>
      <c r="M14" s="100"/>
      <c r="N14" s="95">
        <v>0</v>
      </c>
      <c r="O14" s="95"/>
      <c r="P14" s="98"/>
      <c r="Q14" s="28">
        <f>SUM(I14,N14)</f>
        <v>0</v>
      </c>
      <c r="R14" s="7"/>
    </row>
    <row r="15" spans="5:18" x14ac:dyDescent="0.25">
      <c r="E15" s="5"/>
      <c r="F15" s="83"/>
      <c r="G15" s="87"/>
      <c r="H15" s="88"/>
      <c r="I15" s="95">
        <v>0</v>
      </c>
      <c r="J15" s="95"/>
      <c r="K15" s="98"/>
      <c r="L15" s="100"/>
      <c r="M15" s="100"/>
      <c r="N15" s="95">
        <v>0</v>
      </c>
      <c r="O15" s="95"/>
      <c r="P15" s="98"/>
      <c r="Q15" s="28">
        <f t="shared" ref="Q15:Q22" si="0">SUM(I15,N15)</f>
        <v>0</v>
      </c>
      <c r="R15" s="7"/>
    </row>
    <row r="16" spans="5:18" x14ac:dyDescent="0.25">
      <c r="E16" s="5"/>
      <c r="F16" s="83"/>
      <c r="G16" s="87"/>
      <c r="H16" s="88"/>
      <c r="I16" s="95">
        <v>0</v>
      </c>
      <c r="J16" s="95"/>
      <c r="K16" s="98"/>
      <c r="L16" s="100"/>
      <c r="M16" s="100"/>
      <c r="N16" s="95">
        <v>0</v>
      </c>
      <c r="O16" s="95"/>
      <c r="P16" s="98"/>
      <c r="Q16" s="28">
        <f t="shared" si="0"/>
        <v>0</v>
      </c>
      <c r="R16" s="7"/>
    </row>
    <row r="17" spans="5:18" x14ac:dyDescent="0.25">
      <c r="E17" s="5"/>
      <c r="F17" s="83"/>
      <c r="G17" s="87"/>
      <c r="H17" s="88"/>
      <c r="I17" s="95">
        <v>0</v>
      </c>
      <c r="J17" s="95"/>
      <c r="K17" s="98"/>
      <c r="L17" s="100"/>
      <c r="M17" s="100"/>
      <c r="N17" s="95">
        <v>0</v>
      </c>
      <c r="O17" s="95"/>
      <c r="P17" s="98"/>
      <c r="Q17" s="28">
        <f t="shared" si="0"/>
        <v>0</v>
      </c>
      <c r="R17" s="7"/>
    </row>
    <row r="18" spans="5:18" x14ac:dyDescent="0.25">
      <c r="E18" s="5"/>
      <c r="F18" s="83"/>
      <c r="G18" s="87"/>
      <c r="H18" s="88"/>
      <c r="I18" s="95">
        <v>0</v>
      </c>
      <c r="J18" s="95"/>
      <c r="K18" s="98"/>
      <c r="L18" s="100"/>
      <c r="M18" s="100"/>
      <c r="N18" s="95">
        <v>0</v>
      </c>
      <c r="O18" s="95"/>
      <c r="P18" s="98"/>
      <c r="Q18" s="28">
        <f t="shared" si="0"/>
        <v>0</v>
      </c>
      <c r="R18" s="7"/>
    </row>
    <row r="19" spans="5:18" x14ac:dyDescent="0.25">
      <c r="E19" s="5"/>
      <c r="F19" s="83"/>
      <c r="G19" s="87"/>
      <c r="H19" s="88"/>
      <c r="I19" s="95">
        <v>0</v>
      </c>
      <c r="J19" s="95"/>
      <c r="K19" s="98"/>
      <c r="L19" s="100"/>
      <c r="M19" s="100"/>
      <c r="N19" s="95">
        <v>0</v>
      </c>
      <c r="O19" s="95"/>
      <c r="P19" s="98"/>
      <c r="Q19" s="28">
        <f t="shared" si="0"/>
        <v>0</v>
      </c>
      <c r="R19" s="7"/>
    </row>
    <row r="20" spans="5:18" x14ac:dyDescent="0.25">
      <c r="E20" s="5"/>
      <c r="F20" s="83"/>
      <c r="G20" s="87"/>
      <c r="H20" s="88"/>
      <c r="I20" s="95">
        <v>0</v>
      </c>
      <c r="J20" s="95"/>
      <c r="K20" s="98"/>
      <c r="L20" s="100"/>
      <c r="M20" s="100"/>
      <c r="N20" s="95">
        <v>0</v>
      </c>
      <c r="O20" s="95"/>
      <c r="P20" s="98"/>
      <c r="Q20" s="28">
        <f t="shared" si="0"/>
        <v>0</v>
      </c>
      <c r="R20" s="7"/>
    </row>
    <row r="21" spans="5:18" x14ac:dyDescent="0.25">
      <c r="E21" s="5"/>
      <c r="F21" s="83"/>
      <c r="G21" s="87"/>
      <c r="H21" s="88"/>
      <c r="I21" s="95">
        <v>0</v>
      </c>
      <c r="J21" s="95"/>
      <c r="K21" s="98"/>
      <c r="L21" s="100"/>
      <c r="M21" s="100"/>
      <c r="N21" s="95">
        <v>0</v>
      </c>
      <c r="O21" s="95"/>
      <c r="P21" s="98"/>
      <c r="Q21" s="28">
        <f t="shared" si="0"/>
        <v>0</v>
      </c>
      <c r="R21" s="7"/>
    </row>
    <row r="22" spans="5:18" ht="15.75" thickBot="1" x14ac:dyDescent="0.3">
      <c r="E22" s="5"/>
      <c r="F22" s="84"/>
      <c r="G22" s="92" t="s">
        <v>7</v>
      </c>
      <c r="H22" s="93"/>
      <c r="I22" s="96">
        <v>0</v>
      </c>
      <c r="J22" s="96"/>
      <c r="K22" s="99"/>
      <c r="L22" s="101" t="s">
        <v>7</v>
      </c>
      <c r="M22" s="101"/>
      <c r="N22" s="96">
        <v>0</v>
      </c>
      <c r="O22" s="96"/>
      <c r="P22" s="99"/>
      <c r="Q22" s="29">
        <f t="shared" si="0"/>
        <v>0</v>
      </c>
      <c r="R22" s="7"/>
    </row>
    <row r="23" spans="5:18" ht="16.5" thickTop="1" thickBot="1" x14ac:dyDescent="0.3">
      <c r="E23" s="5"/>
      <c r="F23" s="6"/>
      <c r="G23" s="6"/>
      <c r="H23" s="6"/>
      <c r="I23" s="145">
        <f>SUM(I13:J22)</f>
        <v>1</v>
      </c>
      <c r="J23" s="146"/>
      <c r="K23" s="6"/>
      <c r="L23" s="6"/>
      <c r="M23" s="6"/>
      <c r="N23" s="145">
        <f>SUM(N13:O22)</f>
        <v>1</v>
      </c>
      <c r="O23" s="146"/>
      <c r="P23" s="6"/>
      <c r="Q23" s="6"/>
      <c r="R23" s="7"/>
    </row>
    <row r="24" spans="5:18" ht="15.75" thickTop="1" x14ac:dyDescent="0.25">
      <c r="E24" s="5"/>
      <c r="F24" s="111" t="s">
        <v>6</v>
      </c>
      <c r="G24" s="112"/>
      <c r="H24" s="113"/>
      <c r="I24" s="103">
        <v>1</v>
      </c>
      <c r="J24" s="104"/>
      <c r="K24" s="116" t="s">
        <v>8</v>
      </c>
      <c r="L24" s="113"/>
      <c r="M24" s="113"/>
      <c r="N24" s="115">
        <v>1</v>
      </c>
      <c r="O24" s="115"/>
      <c r="P24" s="102" t="s">
        <v>5</v>
      </c>
      <c r="Q24" s="27">
        <f>SUM(I24,N24)</f>
        <v>2</v>
      </c>
      <c r="R24" s="7"/>
    </row>
    <row r="25" spans="5:18" x14ac:dyDescent="0.25">
      <c r="E25" s="5"/>
      <c r="F25" s="83"/>
      <c r="G25" s="114"/>
      <c r="H25" s="100"/>
      <c r="I25" s="105">
        <v>0</v>
      </c>
      <c r="J25" s="106"/>
      <c r="K25" s="117"/>
      <c r="L25" s="100"/>
      <c r="M25" s="100"/>
      <c r="N25" s="95">
        <v>0</v>
      </c>
      <c r="O25" s="95"/>
      <c r="P25" s="98"/>
      <c r="Q25" s="28">
        <f t="shared" ref="Q25:Q33" si="1">SUM(I25,N25)</f>
        <v>0</v>
      </c>
      <c r="R25" s="7"/>
    </row>
    <row r="26" spans="5:18" x14ac:dyDescent="0.25">
      <c r="E26" s="5"/>
      <c r="F26" s="83"/>
      <c r="G26" s="114"/>
      <c r="H26" s="100"/>
      <c r="I26" s="107">
        <v>0</v>
      </c>
      <c r="J26" s="108"/>
      <c r="K26" s="117"/>
      <c r="L26" s="100"/>
      <c r="M26" s="100"/>
      <c r="N26" s="95">
        <v>0</v>
      </c>
      <c r="O26" s="95"/>
      <c r="P26" s="98"/>
      <c r="Q26" s="28">
        <f t="shared" si="1"/>
        <v>0</v>
      </c>
      <c r="R26" s="7"/>
    </row>
    <row r="27" spans="5:18" x14ac:dyDescent="0.25">
      <c r="E27" s="5"/>
      <c r="F27" s="83"/>
      <c r="G27" s="114"/>
      <c r="H27" s="100"/>
      <c r="I27" s="109">
        <v>0</v>
      </c>
      <c r="J27" s="110"/>
      <c r="K27" s="117"/>
      <c r="L27" s="100"/>
      <c r="M27" s="100"/>
      <c r="N27" s="95">
        <v>1</v>
      </c>
      <c r="O27" s="95"/>
      <c r="P27" s="98"/>
      <c r="Q27" s="28">
        <f t="shared" si="1"/>
        <v>1</v>
      </c>
      <c r="R27" s="7"/>
    </row>
    <row r="28" spans="5:18" x14ac:dyDescent="0.25">
      <c r="E28" s="5"/>
      <c r="F28" s="83"/>
      <c r="G28" s="114"/>
      <c r="H28" s="100"/>
      <c r="I28" s="109">
        <v>0</v>
      </c>
      <c r="J28" s="110"/>
      <c r="K28" s="117"/>
      <c r="L28" s="100"/>
      <c r="M28" s="100"/>
      <c r="N28" s="95">
        <v>0</v>
      </c>
      <c r="O28" s="95"/>
      <c r="P28" s="98"/>
      <c r="Q28" s="28">
        <f t="shared" si="1"/>
        <v>0</v>
      </c>
      <c r="R28" s="7"/>
    </row>
    <row r="29" spans="5:18" x14ac:dyDescent="0.25">
      <c r="E29" s="5"/>
      <c r="F29" s="83"/>
      <c r="G29" s="114"/>
      <c r="H29" s="100"/>
      <c r="I29" s="109">
        <v>0</v>
      </c>
      <c r="J29" s="110"/>
      <c r="K29" s="117"/>
      <c r="L29" s="100"/>
      <c r="M29" s="100"/>
      <c r="N29" s="95">
        <v>0</v>
      </c>
      <c r="O29" s="95"/>
      <c r="P29" s="98"/>
      <c r="Q29" s="28">
        <f t="shared" si="1"/>
        <v>0</v>
      </c>
      <c r="R29" s="7"/>
    </row>
    <row r="30" spans="5:18" x14ac:dyDescent="0.25">
      <c r="E30" s="5"/>
      <c r="F30" s="83"/>
      <c r="G30" s="114"/>
      <c r="H30" s="100"/>
      <c r="I30" s="109">
        <v>0</v>
      </c>
      <c r="J30" s="110"/>
      <c r="K30" s="117"/>
      <c r="L30" s="100"/>
      <c r="M30" s="100"/>
      <c r="N30" s="95">
        <v>0</v>
      </c>
      <c r="O30" s="95"/>
      <c r="P30" s="98"/>
      <c r="Q30" s="28">
        <f t="shared" si="1"/>
        <v>0</v>
      </c>
      <c r="R30" s="7"/>
    </row>
    <row r="31" spans="5:18" x14ac:dyDescent="0.25">
      <c r="E31" s="5"/>
      <c r="F31" s="83"/>
      <c r="G31" s="114"/>
      <c r="H31" s="100"/>
      <c r="I31" s="109">
        <v>0</v>
      </c>
      <c r="J31" s="110"/>
      <c r="K31" s="117"/>
      <c r="L31" s="100"/>
      <c r="M31" s="100"/>
      <c r="N31" s="95">
        <v>0</v>
      </c>
      <c r="O31" s="95"/>
      <c r="P31" s="98"/>
      <c r="Q31" s="28">
        <f t="shared" si="1"/>
        <v>0</v>
      </c>
      <c r="R31" s="7"/>
    </row>
    <row r="32" spans="5:18" x14ac:dyDescent="0.25">
      <c r="E32" s="5"/>
      <c r="F32" s="83"/>
      <c r="G32" s="124"/>
      <c r="H32" s="125"/>
      <c r="I32" s="109">
        <v>0</v>
      </c>
      <c r="J32" s="110"/>
      <c r="K32" s="117"/>
      <c r="L32" s="100"/>
      <c r="M32" s="100"/>
      <c r="N32" s="95">
        <v>0</v>
      </c>
      <c r="O32" s="95"/>
      <c r="P32" s="98"/>
      <c r="Q32" s="28">
        <f t="shared" si="1"/>
        <v>0</v>
      </c>
      <c r="R32" s="7"/>
    </row>
    <row r="33" spans="5:18" ht="15.75" thickBot="1" x14ac:dyDescent="0.3">
      <c r="E33" s="5"/>
      <c r="F33" s="84"/>
      <c r="G33" s="92" t="s">
        <v>7</v>
      </c>
      <c r="H33" s="93"/>
      <c r="I33" s="122">
        <v>0</v>
      </c>
      <c r="J33" s="123"/>
      <c r="K33" s="118"/>
      <c r="L33" s="101" t="s">
        <v>7</v>
      </c>
      <c r="M33" s="101"/>
      <c r="N33" s="96">
        <v>0</v>
      </c>
      <c r="O33" s="96"/>
      <c r="P33" s="99"/>
      <c r="Q33" s="29">
        <f t="shared" si="1"/>
        <v>0</v>
      </c>
      <c r="R33" s="7"/>
    </row>
    <row r="34" spans="5:18" ht="16.5" thickTop="1" thickBot="1" x14ac:dyDescent="0.3">
      <c r="E34" s="5"/>
      <c r="F34" s="6"/>
      <c r="G34" s="6"/>
      <c r="H34" s="6"/>
      <c r="I34" s="145">
        <f>SUM(I24:J33)</f>
        <v>1</v>
      </c>
      <c r="J34" s="146"/>
      <c r="K34" s="6"/>
      <c r="L34" s="6"/>
      <c r="M34" s="6"/>
      <c r="N34" s="145">
        <f>SUM(N24:O33)</f>
        <v>2</v>
      </c>
      <c r="O34" s="146"/>
      <c r="P34" s="6"/>
      <c r="Q34" s="6"/>
      <c r="R34" s="7"/>
    </row>
    <row r="35" spans="5:18" ht="15.75" thickTop="1" x14ac:dyDescent="0.25">
      <c r="E35" s="5"/>
      <c r="F35" s="119" t="s">
        <v>9</v>
      </c>
      <c r="G35" s="113"/>
      <c r="H35" s="113"/>
      <c r="I35" s="115">
        <v>1</v>
      </c>
      <c r="J35" s="115"/>
      <c r="K35" s="126" t="s">
        <v>10</v>
      </c>
      <c r="L35" s="113"/>
      <c r="M35" s="113"/>
      <c r="N35" s="115">
        <v>1</v>
      </c>
      <c r="O35" s="115"/>
      <c r="P35" s="129" t="s">
        <v>5</v>
      </c>
      <c r="Q35" s="27">
        <f>SUM(I35,N35)</f>
        <v>2</v>
      </c>
      <c r="R35" s="7"/>
    </row>
    <row r="36" spans="5:18" x14ac:dyDescent="0.25">
      <c r="E36" s="5"/>
      <c r="F36" s="120"/>
      <c r="G36" s="100"/>
      <c r="H36" s="100"/>
      <c r="I36" s="95">
        <v>0</v>
      </c>
      <c r="J36" s="95"/>
      <c r="K36" s="127"/>
      <c r="L36" s="100"/>
      <c r="M36" s="100"/>
      <c r="N36" s="95">
        <v>0</v>
      </c>
      <c r="O36" s="95"/>
      <c r="P36" s="130"/>
      <c r="Q36" s="28">
        <f t="shared" ref="Q36:Q44" si="2">SUM(I36,N36)</f>
        <v>0</v>
      </c>
      <c r="R36" s="7"/>
    </row>
    <row r="37" spans="5:18" x14ac:dyDescent="0.25">
      <c r="E37" s="5"/>
      <c r="F37" s="120"/>
      <c r="G37" s="100"/>
      <c r="H37" s="100"/>
      <c r="I37" s="95">
        <v>0</v>
      </c>
      <c r="J37" s="95"/>
      <c r="K37" s="127"/>
      <c r="L37" s="100"/>
      <c r="M37" s="100"/>
      <c r="N37" s="95">
        <v>0</v>
      </c>
      <c r="O37" s="95"/>
      <c r="P37" s="130"/>
      <c r="Q37" s="28">
        <f t="shared" si="2"/>
        <v>0</v>
      </c>
      <c r="R37" s="7"/>
    </row>
    <row r="38" spans="5:18" x14ac:dyDescent="0.25">
      <c r="E38" s="5"/>
      <c r="F38" s="120"/>
      <c r="G38" s="100"/>
      <c r="H38" s="100"/>
      <c r="I38" s="95">
        <v>0</v>
      </c>
      <c r="J38" s="95"/>
      <c r="K38" s="127"/>
      <c r="L38" s="100"/>
      <c r="M38" s="100"/>
      <c r="N38" s="95">
        <v>0</v>
      </c>
      <c r="O38" s="95"/>
      <c r="P38" s="130"/>
      <c r="Q38" s="28">
        <f t="shared" si="2"/>
        <v>0</v>
      </c>
      <c r="R38" s="7"/>
    </row>
    <row r="39" spans="5:18" x14ac:dyDescent="0.25">
      <c r="E39" s="5"/>
      <c r="F39" s="120"/>
      <c r="G39" s="100"/>
      <c r="H39" s="100"/>
      <c r="I39" s="95">
        <v>0</v>
      </c>
      <c r="J39" s="95"/>
      <c r="K39" s="127"/>
      <c r="L39" s="100"/>
      <c r="M39" s="100"/>
      <c r="N39" s="95">
        <v>0</v>
      </c>
      <c r="O39" s="95"/>
      <c r="P39" s="130"/>
      <c r="Q39" s="28">
        <f t="shared" si="2"/>
        <v>0</v>
      </c>
      <c r="R39" s="7"/>
    </row>
    <row r="40" spans="5:18" x14ac:dyDescent="0.25">
      <c r="E40" s="5"/>
      <c r="F40" s="120"/>
      <c r="G40" s="100"/>
      <c r="H40" s="100"/>
      <c r="I40" s="95">
        <v>0</v>
      </c>
      <c r="J40" s="95"/>
      <c r="K40" s="127"/>
      <c r="L40" s="100"/>
      <c r="M40" s="100"/>
      <c r="N40" s="95">
        <v>0</v>
      </c>
      <c r="O40" s="95"/>
      <c r="P40" s="130"/>
      <c r="Q40" s="28">
        <f t="shared" si="2"/>
        <v>0</v>
      </c>
      <c r="R40" s="7"/>
    </row>
    <row r="41" spans="5:18" x14ac:dyDescent="0.25">
      <c r="E41" s="5"/>
      <c r="F41" s="120"/>
      <c r="G41" s="100"/>
      <c r="H41" s="100"/>
      <c r="I41" s="95">
        <v>0</v>
      </c>
      <c r="J41" s="95"/>
      <c r="K41" s="127"/>
      <c r="L41" s="100"/>
      <c r="M41" s="100"/>
      <c r="N41" s="95">
        <v>0</v>
      </c>
      <c r="O41" s="95"/>
      <c r="P41" s="130"/>
      <c r="Q41" s="28">
        <f t="shared" si="2"/>
        <v>0</v>
      </c>
      <c r="R41" s="7"/>
    </row>
    <row r="42" spans="5:18" x14ac:dyDescent="0.25">
      <c r="E42" s="5"/>
      <c r="F42" s="120"/>
      <c r="G42" s="100"/>
      <c r="H42" s="100"/>
      <c r="I42" s="95">
        <v>0</v>
      </c>
      <c r="J42" s="95"/>
      <c r="K42" s="127"/>
      <c r="L42" s="100"/>
      <c r="M42" s="100"/>
      <c r="N42" s="95">
        <v>0</v>
      </c>
      <c r="O42" s="95"/>
      <c r="P42" s="130"/>
      <c r="Q42" s="28">
        <f t="shared" si="2"/>
        <v>0</v>
      </c>
      <c r="R42" s="7"/>
    </row>
    <row r="43" spans="5:18" x14ac:dyDescent="0.25">
      <c r="E43" s="5"/>
      <c r="F43" s="120"/>
      <c r="G43" s="100"/>
      <c r="H43" s="100"/>
      <c r="I43" s="95">
        <v>0</v>
      </c>
      <c r="J43" s="95"/>
      <c r="K43" s="127"/>
      <c r="L43" s="100"/>
      <c r="M43" s="100"/>
      <c r="N43" s="95">
        <v>0</v>
      </c>
      <c r="O43" s="95"/>
      <c r="P43" s="130"/>
      <c r="Q43" s="28">
        <f t="shared" si="2"/>
        <v>0</v>
      </c>
      <c r="R43" s="7"/>
    </row>
    <row r="44" spans="5:18" ht="15.75" thickBot="1" x14ac:dyDescent="0.3">
      <c r="E44" s="5"/>
      <c r="F44" s="121"/>
      <c r="G44" s="101" t="s">
        <v>7</v>
      </c>
      <c r="H44" s="101"/>
      <c r="I44" s="96">
        <v>0</v>
      </c>
      <c r="J44" s="96"/>
      <c r="K44" s="128"/>
      <c r="L44" s="101" t="s">
        <v>7</v>
      </c>
      <c r="M44" s="101"/>
      <c r="N44" s="96">
        <v>0</v>
      </c>
      <c r="O44" s="96"/>
      <c r="P44" s="131"/>
      <c r="Q44" s="29">
        <f t="shared" si="2"/>
        <v>0</v>
      </c>
      <c r="R44" s="7"/>
    </row>
    <row r="45" spans="5:18" ht="16.5" thickTop="1" thickBot="1" x14ac:dyDescent="0.3">
      <c r="E45" s="5"/>
      <c r="F45" s="6"/>
      <c r="G45" s="6"/>
      <c r="H45" s="6"/>
      <c r="I45" s="145">
        <f>SUM(I35:J44)</f>
        <v>1</v>
      </c>
      <c r="J45" s="146"/>
      <c r="K45" s="6"/>
      <c r="L45" s="6"/>
      <c r="M45" s="6"/>
      <c r="N45" s="145">
        <f>SUM(N35:O44)</f>
        <v>1</v>
      </c>
      <c r="O45" s="146"/>
      <c r="P45" s="6"/>
      <c r="Q45" s="6"/>
      <c r="R45" s="7"/>
    </row>
    <row r="46" spans="5:18" ht="15.75" thickTop="1" x14ac:dyDescent="0.25">
      <c r="E46" s="5"/>
      <c r="F46" s="119" t="s">
        <v>11</v>
      </c>
      <c r="G46" s="113"/>
      <c r="H46" s="113"/>
      <c r="I46" s="132">
        <v>1</v>
      </c>
      <c r="J46" s="133"/>
      <c r="K46" s="102" t="s">
        <v>12</v>
      </c>
      <c r="L46" s="113"/>
      <c r="M46" s="113"/>
      <c r="N46" s="115">
        <v>1</v>
      </c>
      <c r="O46" s="115"/>
      <c r="P46" s="129" t="s">
        <v>5</v>
      </c>
      <c r="Q46" s="27">
        <f>SUM(I46,N46)</f>
        <v>2</v>
      </c>
      <c r="R46" s="7"/>
    </row>
    <row r="47" spans="5:18" x14ac:dyDescent="0.25">
      <c r="E47" s="5"/>
      <c r="F47" s="120"/>
      <c r="G47" s="100"/>
      <c r="H47" s="100"/>
      <c r="I47" s="105">
        <v>0</v>
      </c>
      <c r="J47" s="106"/>
      <c r="K47" s="98"/>
      <c r="L47" s="100"/>
      <c r="M47" s="100"/>
      <c r="N47" s="95">
        <v>0</v>
      </c>
      <c r="O47" s="95"/>
      <c r="P47" s="130"/>
      <c r="Q47" s="28">
        <f t="shared" ref="Q47:Q55" si="3">SUM(I47,N47)</f>
        <v>0</v>
      </c>
      <c r="R47" s="7"/>
    </row>
    <row r="48" spans="5:18" x14ac:dyDescent="0.25">
      <c r="E48" s="5"/>
      <c r="F48" s="120"/>
      <c r="G48" s="100"/>
      <c r="H48" s="100"/>
      <c r="I48" s="105">
        <v>0</v>
      </c>
      <c r="J48" s="106"/>
      <c r="K48" s="98"/>
      <c r="L48" s="100"/>
      <c r="M48" s="100"/>
      <c r="N48" s="95">
        <v>0</v>
      </c>
      <c r="O48" s="95"/>
      <c r="P48" s="130"/>
      <c r="Q48" s="28">
        <f t="shared" si="3"/>
        <v>0</v>
      </c>
      <c r="R48" s="7"/>
    </row>
    <row r="49" spans="5:21" x14ac:dyDescent="0.25">
      <c r="E49" s="5"/>
      <c r="F49" s="120"/>
      <c r="G49" s="100"/>
      <c r="H49" s="100"/>
      <c r="I49" s="105">
        <v>0</v>
      </c>
      <c r="J49" s="106"/>
      <c r="K49" s="98"/>
      <c r="L49" s="100"/>
      <c r="M49" s="100"/>
      <c r="N49" s="95">
        <v>0</v>
      </c>
      <c r="O49" s="95"/>
      <c r="P49" s="130"/>
      <c r="Q49" s="28">
        <f t="shared" si="3"/>
        <v>0</v>
      </c>
      <c r="R49" s="7"/>
    </row>
    <row r="50" spans="5:21" x14ac:dyDescent="0.25">
      <c r="E50" s="5"/>
      <c r="F50" s="120"/>
      <c r="G50" s="100"/>
      <c r="H50" s="100"/>
      <c r="I50" s="105">
        <v>0</v>
      </c>
      <c r="J50" s="106"/>
      <c r="K50" s="98"/>
      <c r="L50" s="100"/>
      <c r="M50" s="100"/>
      <c r="N50" s="95">
        <v>0</v>
      </c>
      <c r="O50" s="95"/>
      <c r="P50" s="130"/>
      <c r="Q50" s="28">
        <f t="shared" si="3"/>
        <v>0</v>
      </c>
      <c r="R50" s="7"/>
      <c r="U50" s="26"/>
    </row>
    <row r="51" spans="5:21" x14ac:dyDescent="0.25">
      <c r="E51" s="5"/>
      <c r="F51" s="120"/>
      <c r="G51" s="100"/>
      <c r="H51" s="100"/>
      <c r="I51" s="105">
        <v>0</v>
      </c>
      <c r="J51" s="106"/>
      <c r="K51" s="98"/>
      <c r="L51" s="100"/>
      <c r="M51" s="100"/>
      <c r="N51" s="95">
        <v>0</v>
      </c>
      <c r="O51" s="95"/>
      <c r="P51" s="130"/>
      <c r="Q51" s="28">
        <f t="shared" si="3"/>
        <v>0</v>
      </c>
      <c r="R51" s="7"/>
    </row>
    <row r="52" spans="5:21" x14ac:dyDescent="0.25">
      <c r="E52" s="5"/>
      <c r="F52" s="120"/>
      <c r="G52" s="100"/>
      <c r="H52" s="100"/>
      <c r="I52" s="105">
        <v>0</v>
      </c>
      <c r="J52" s="106"/>
      <c r="K52" s="98"/>
      <c r="L52" s="100"/>
      <c r="M52" s="100"/>
      <c r="N52" s="95">
        <v>0</v>
      </c>
      <c r="O52" s="95"/>
      <c r="P52" s="130"/>
      <c r="Q52" s="28">
        <f t="shared" si="3"/>
        <v>0</v>
      </c>
      <c r="R52" s="7"/>
    </row>
    <row r="53" spans="5:21" x14ac:dyDescent="0.25">
      <c r="E53" s="5"/>
      <c r="F53" s="120"/>
      <c r="G53" s="100"/>
      <c r="H53" s="100"/>
      <c r="I53" s="105">
        <v>0</v>
      </c>
      <c r="J53" s="106"/>
      <c r="K53" s="98"/>
      <c r="L53" s="100"/>
      <c r="M53" s="100"/>
      <c r="N53" s="95">
        <v>0</v>
      </c>
      <c r="O53" s="95"/>
      <c r="P53" s="130"/>
      <c r="Q53" s="28">
        <f t="shared" si="3"/>
        <v>0</v>
      </c>
      <c r="R53" s="7"/>
    </row>
    <row r="54" spans="5:21" x14ac:dyDescent="0.25">
      <c r="E54" s="5"/>
      <c r="F54" s="120"/>
      <c r="G54" s="100"/>
      <c r="H54" s="100"/>
      <c r="I54" s="105">
        <v>0</v>
      </c>
      <c r="J54" s="106"/>
      <c r="K54" s="98"/>
      <c r="L54" s="100"/>
      <c r="M54" s="100"/>
      <c r="N54" s="95">
        <v>0</v>
      </c>
      <c r="O54" s="95"/>
      <c r="P54" s="130"/>
      <c r="Q54" s="28">
        <f t="shared" si="3"/>
        <v>0</v>
      </c>
      <c r="R54" s="7"/>
    </row>
    <row r="55" spans="5:21" ht="15.75" thickBot="1" x14ac:dyDescent="0.3">
      <c r="E55" s="5"/>
      <c r="F55" s="121"/>
      <c r="G55" s="101" t="s">
        <v>7</v>
      </c>
      <c r="H55" s="101"/>
      <c r="I55" s="122">
        <v>0</v>
      </c>
      <c r="J55" s="123"/>
      <c r="K55" s="99"/>
      <c r="L55" s="101" t="s">
        <v>7</v>
      </c>
      <c r="M55" s="101"/>
      <c r="N55" s="96">
        <v>0</v>
      </c>
      <c r="O55" s="96"/>
      <c r="P55" s="131"/>
      <c r="Q55" s="29">
        <f t="shared" si="3"/>
        <v>0</v>
      </c>
      <c r="R55" s="7"/>
    </row>
    <row r="56" spans="5:21" ht="16.5" thickTop="1" thickBot="1" x14ac:dyDescent="0.3">
      <c r="E56" s="5"/>
      <c r="F56" s="6"/>
      <c r="G56" s="6"/>
      <c r="H56" s="6"/>
      <c r="I56" s="145">
        <f>SUM(I46:J55)</f>
        <v>1</v>
      </c>
      <c r="J56" s="146"/>
      <c r="K56" s="6"/>
      <c r="L56" s="6"/>
      <c r="M56" s="6"/>
      <c r="N56" s="145">
        <f>SUM(N46:O55)</f>
        <v>1</v>
      </c>
      <c r="O56" s="146"/>
      <c r="P56" s="6"/>
      <c r="Q56" s="6"/>
      <c r="R56" s="7"/>
    </row>
    <row r="57" spans="5:21" ht="16.5" thickTop="1" thickBot="1" x14ac:dyDescent="0.3">
      <c r="E57" s="5"/>
      <c r="F57" s="79" t="s">
        <v>13</v>
      </c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1"/>
      <c r="R57" s="7"/>
    </row>
    <row r="58" spans="5:21" ht="15.75" thickBot="1" x14ac:dyDescent="0.3">
      <c r="E58" s="5"/>
      <c r="F58" s="6"/>
      <c r="G58" s="6"/>
      <c r="H58" s="6"/>
      <c r="I58" s="6"/>
      <c r="J58" s="6"/>
      <c r="K58" s="6"/>
      <c r="L58" s="6"/>
      <c r="M58" s="6"/>
      <c r="N58" s="6"/>
      <c r="O58" s="6"/>
      <c r="P58" s="21"/>
      <c r="Q58" s="21"/>
      <c r="R58" s="7"/>
    </row>
    <row r="59" spans="5:21" x14ac:dyDescent="0.25">
      <c r="E59" s="5"/>
      <c r="F59" s="134" t="s">
        <v>14</v>
      </c>
      <c r="G59" s="134"/>
      <c r="H59" s="134"/>
      <c r="I59" s="6"/>
      <c r="J59" s="6"/>
      <c r="K59" s="6"/>
      <c r="L59" s="6"/>
      <c r="M59" s="6"/>
      <c r="N59" s="6"/>
      <c r="O59" s="20"/>
      <c r="P59" s="74">
        <f>SUM(P6,P9)</f>
        <v>3566</v>
      </c>
      <c r="Q59" s="138"/>
      <c r="R59" s="7"/>
    </row>
    <row r="60" spans="5:21" ht="15.75" thickBot="1" x14ac:dyDescent="0.3">
      <c r="E60" s="5"/>
      <c r="F60" s="32"/>
      <c r="G60" s="32"/>
      <c r="H60" s="32"/>
      <c r="I60" s="6"/>
      <c r="J60" s="6"/>
      <c r="K60" s="6"/>
      <c r="L60" s="6"/>
      <c r="M60" s="6"/>
      <c r="N60" s="6"/>
      <c r="O60" s="6"/>
      <c r="P60" s="22"/>
      <c r="Q60" s="22"/>
      <c r="R60" s="7"/>
    </row>
    <row r="61" spans="5:21" x14ac:dyDescent="0.25">
      <c r="E61" s="5"/>
      <c r="F61" s="134" t="s">
        <v>20</v>
      </c>
      <c r="G61" s="134"/>
      <c r="H61" s="134"/>
      <c r="I61" s="6"/>
      <c r="J61" s="6"/>
      <c r="K61" s="6"/>
      <c r="L61" s="6"/>
      <c r="M61" s="6"/>
      <c r="N61" s="6"/>
      <c r="O61" s="6"/>
      <c r="P61" s="74">
        <f>SUM(Q13:Q55)</f>
        <v>9</v>
      </c>
      <c r="Q61" s="138"/>
      <c r="R61" s="7"/>
    </row>
    <row r="62" spans="5:21" ht="15.75" thickBot="1" x14ac:dyDescent="0.3">
      <c r="E62" s="5"/>
      <c r="F62" s="32"/>
      <c r="G62" s="32"/>
      <c r="H62" s="32"/>
      <c r="I62" s="6"/>
      <c r="J62" s="6"/>
      <c r="K62" s="6"/>
      <c r="L62" s="6"/>
      <c r="M62" s="6"/>
      <c r="N62" s="6"/>
      <c r="O62" s="6"/>
      <c r="P62" s="22"/>
      <c r="Q62" s="22"/>
      <c r="R62" s="7"/>
    </row>
    <row r="63" spans="5:21" x14ac:dyDescent="0.25">
      <c r="E63" s="5"/>
      <c r="F63" s="134" t="s">
        <v>21</v>
      </c>
      <c r="G63" s="134"/>
      <c r="H63" s="134"/>
      <c r="I63" s="6"/>
      <c r="J63" s="6"/>
      <c r="K63" s="6"/>
      <c r="L63" s="6"/>
      <c r="M63" s="6"/>
      <c r="N63" s="6"/>
      <c r="O63" s="6"/>
      <c r="P63" s="74">
        <f>P59-P61</f>
        <v>3557</v>
      </c>
      <c r="Q63" s="75"/>
      <c r="R63" s="10"/>
    </row>
    <row r="64" spans="5:21" ht="15.75" thickBot="1" x14ac:dyDescent="0.3">
      <c r="E64" s="5"/>
      <c r="F64" s="33"/>
      <c r="G64" s="33"/>
      <c r="H64" s="33"/>
      <c r="I64" s="6"/>
      <c r="J64" s="6"/>
      <c r="K64" s="6"/>
      <c r="L64" s="6"/>
      <c r="M64" s="6"/>
      <c r="N64" s="6"/>
      <c r="O64" s="6"/>
      <c r="P64" s="23"/>
      <c r="Q64" s="23"/>
      <c r="R64" s="7"/>
    </row>
    <row r="65" spans="5:18" x14ac:dyDescent="0.25">
      <c r="E65" s="5"/>
      <c r="F65" s="134" t="s">
        <v>22</v>
      </c>
      <c r="G65" s="134"/>
      <c r="H65" s="134"/>
      <c r="I65" s="136" t="str">
        <f>IF(P63&lt;0,"RENDA TOTALMENTE COMPROMETIDA","RENDA DENTRO DO ORÇAMENTO")</f>
        <v>RENDA DENTRO DO ORÇAMENTO</v>
      </c>
      <c r="J65" s="137"/>
      <c r="K65" s="137"/>
      <c r="L65" s="137"/>
      <c r="M65" s="137"/>
      <c r="N65" s="137"/>
      <c r="O65" s="137"/>
      <c r="P65" s="137"/>
      <c r="Q65" s="138"/>
      <c r="R65" s="7"/>
    </row>
    <row r="66" spans="5:18" x14ac:dyDescent="0.25">
      <c r="E66" s="5"/>
      <c r="F66" s="31"/>
      <c r="G66" s="31"/>
      <c r="H66" s="31"/>
      <c r="I66" s="6"/>
      <c r="J66" s="6"/>
      <c r="K66" s="6"/>
      <c r="L66" s="6"/>
      <c r="M66" s="6"/>
      <c r="N66" s="6"/>
      <c r="O66" s="6"/>
      <c r="P66" s="6"/>
      <c r="Q66" s="6"/>
      <c r="R66" s="7"/>
    </row>
    <row r="67" spans="5:18" x14ac:dyDescent="0.25">
      <c r="E67" s="5"/>
      <c r="F67" s="135"/>
      <c r="G67" s="135"/>
      <c r="H67" s="135"/>
      <c r="I67" s="135"/>
      <c r="J67" s="135"/>
      <c r="K67" s="135"/>
      <c r="L67" s="135"/>
      <c r="M67" s="135"/>
      <c r="N67" s="135"/>
      <c r="O67" s="135"/>
      <c r="P67" s="135"/>
      <c r="Q67" s="135"/>
      <c r="R67" s="7"/>
    </row>
    <row r="68" spans="5:18" ht="15.75" thickBot="1" x14ac:dyDescent="0.3">
      <c r="E68" s="24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25"/>
    </row>
  </sheetData>
  <mergeCells count="204">
    <mergeCell ref="N23:O23"/>
    <mergeCell ref="N34:O34"/>
    <mergeCell ref="I34:J34"/>
    <mergeCell ref="I45:J45"/>
    <mergeCell ref="N45:O45"/>
    <mergeCell ref="I56:J56"/>
    <mergeCell ref="N56:O56"/>
    <mergeCell ref="F67:Q67"/>
    <mergeCell ref="F61:H61"/>
    <mergeCell ref="P61:Q61"/>
    <mergeCell ref="F63:H63"/>
    <mergeCell ref="P63:Q63"/>
    <mergeCell ref="F65:H65"/>
    <mergeCell ref="I65:Q65"/>
    <mergeCell ref="G55:H55"/>
    <mergeCell ref="I55:J55"/>
    <mergeCell ref="L55:M55"/>
    <mergeCell ref="N55:O55"/>
    <mergeCell ref="F57:Q57"/>
    <mergeCell ref="F59:H59"/>
    <mergeCell ref="P59:Q59"/>
    <mergeCell ref="P46:P55"/>
    <mergeCell ref="G47:H47"/>
    <mergeCell ref="I47:J47"/>
    <mergeCell ref="I52:J52"/>
    <mergeCell ref="L47:M47"/>
    <mergeCell ref="N47:O47"/>
    <mergeCell ref="G48:H48"/>
    <mergeCell ref="I48:J48"/>
    <mergeCell ref="L48:M48"/>
    <mergeCell ref="N48:O48"/>
    <mergeCell ref="G49:H49"/>
    <mergeCell ref="G53:H53"/>
    <mergeCell ref="I53:J53"/>
    <mergeCell ref="L53:M53"/>
    <mergeCell ref="N53:O53"/>
    <mergeCell ref="F46:F55"/>
    <mergeCell ref="G46:H46"/>
    <mergeCell ref="I46:J46"/>
    <mergeCell ref="K46:K55"/>
    <mergeCell ref="L46:M46"/>
    <mergeCell ref="N46:O46"/>
    <mergeCell ref="I49:J49"/>
    <mergeCell ref="L49:M49"/>
    <mergeCell ref="N49:O49"/>
    <mergeCell ref="G50:H50"/>
    <mergeCell ref="I50:J50"/>
    <mergeCell ref="L50:M50"/>
    <mergeCell ref="N50:O50"/>
    <mergeCell ref="L52:M52"/>
    <mergeCell ref="N52:O52"/>
    <mergeCell ref="G54:H54"/>
    <mergeCell ref="I54:J54"/>
    <mergeCell ref="L54:M54"/>
    <mergeCell ref="N54:O54"/>
    <mergeCell ref="G51:H51"/>
    <mergeCell ref="I51:J51"/>
    <mergeCell ref="L51:M51"/>
    <mergeCell ref="N51:O51"/>
    <mergeCell ref="G52:H52"/>
    <mergeCell ref="P35:P44"/>
    <mergeCell ref="G36:H36"/>
    <mergeCell ref="I36:J36"/>
    <mergeCell ref="L36:M36"/>
    <mergeCell ref="N36:O36"/>
    <mergeCell ref="G37:H37"/>
    <mergeCell ref="I37:J37"/>
    <mergeCell ref="L37:M37"/>
    <mergeCell ref="N37:O37"/>
    <mergeCell ref="G38:H38"/>
    <mergeCell ref="G42:H42"/>
    <mergeCell ref="I42:J42"/>
    <mergeCell ref="L42:M42"/>
    <mergeCell ref="N42:O42"/>
    <mergeCell ref="G43:H43"/>
    <mergeCell ref="I43:J43"/>
    <mergeCell ref="L43:M43"/>
    <mergeCell ref="N43:O43"/>
    <mergeCell ref="G40:H40"/>
    <mergeCell ref="I40:J40"/>
    <mergeCell ref="L40:M40"/>
    <mergeCell ref="N40:O40"/>
    <mergeCell ref="G41:H41"/>
    <mergeCell ref="I41:J41"/>
    <mergeCell ref="F35:F44"/>
    <mergeCell ref="G35:H35"/>
    <mergeCell ref="I35:J35"/>
    <mergeCell ref="K35:K44"/>
    <mergeCell ref="L35:M35"/>
    <mergeCell ref="N35:O35"/>
    <mergeCell ref="I38:J38"/>
    <mergeCell ref="L38:M38"/>
    <mergeCell ref="N38:O38"/>
    <mergeCell ref="G39:H39"/>
    <mergeCell ref="I39:J39"/>
    <mergeCell ref="L39:M39"/>
    <mergeCell ref="N39:O39"/>
    <mergeCell ref="L41:M41"/>
    <mergeCell ref="N41:O41"/>
    <mergeCell ref="G44:H44"/>
    <mergeCell ref="I44:J44"/>
    <mergeCell ref="L44:M44"/>
    <mergeCell ref="N44:O44"/>
    <mergeCell ref="P24:P33"/>
    <mergeCell ref="G25:H25"/>
    <mergeCell ref="I25:J25"/>
    <mergeCell ref="L25:M25"/>
    <mergeCell ref="N25:O25"/>
    <mergeCell ref="G26:H26"/>
    <mergeCell ref="I26:J26"/>
    <mergeCell ref="L26:M26"/>
    <mergeCell ref="N26:O26"/>
    <mergeCell ref="G27:H27"/>
    <mergeCell ref="G31:H31"/>
    <mergeCell ref="I31:J31"/>
    <mergeCell ref="L31:M31"/>
    <mergeCell ref="N31:O31"/>
    <mergeCell ref="G32:H32"/>
    <mergeCell ref="I32:J32"/>
    <mergeCell ref="L32:M32"/>
    <mergeCell ref="N32:O32"/>
    <mergeCell ref="G29:H29"/>
    <mergeCell ref="I29:J29"/>
    <mergeCell ref="L29:M29"/>
    <mergeCell ref="N29:O29"/>
    <mergeCell ref="G30:H30"/>
    <mergeCell ref="I30:J30"/>
    <mergeCell ref="G22:H22"/>
    <mergeCell ref="I22:J22"/>
    <mergeCell ref="L22:M22"/>
    <mergeCell ref="N22:O22"/>
    <mergeCell ref="F24:F33"/>
    <mergeCell ref="G24:H24"/>
    <mergeCell ref="I24:J24"/>
    <mergeCell ref="K24:K33"/>
    <mergeCell ref="L24:M24"/>
    <mergeCell ref="N24:O24"/>
    <mergeCell ref="I27:J27"/>
    <mergeCell ref="L27:M27"/>
    <mergeCell ref="N27:O27"/>
    <mergeCell ref="G28:H28"/>
    <mergeCell ref="I28:J28"/>
    <mergeCell ref="L28:M28"/>
    <mergeCell ref="N28:O28"/>
    <mergeCell ref="L30:M30"/>
    <mergeCell ref="N30:O30"/>
    <mergeCell ref="G33:H33"/>
    <mergeCell ref="I33:J33"/>
    <mergeCell ref="L33:M33"/>
    <mergeCell ref="N33:O33"/>
    <mergeCell ref="I23:J23"/>
    <mergeCell ref="G20:H20"/>
    <mergeCell ref="I20:J20"/>
    <mergeCell ref="L20:M20"/>
    <mergeCell ref="N20:O20"/>
    <mergeCell ref="G21:H21"/>
    <mergeCell ref="I21:J21"/>
    <mergeCell ref="L21:M21"/>
    <mergeCell ref="N21:O21"/>
    <mergeCell ref="G18:H18"/>
    <mergeCell ref="I18:J18"/>
    <mergeCell ref="L18:M18"/>
    <mergeCell ref="N18:O18"/>
    <mergeCell ref="G19:H19"/>
    <mergeCell ref="I19:J19"/>
    <mergeCell ref="L19:M19"/>
    <mergeCell ref="N19:O19"/>
    <mergeCell ref="F11:Q11"/>
    <mergeCell ref="F13:F22"/>
    <mergeCell ref="G13:H13"/>
    <mergeCell ref="I13:J13"/>
    <mergeCell ref="K13:K22"/>
    <mergeCell ref="L13:M13"/>
    <mergeCell ref="N13:O13"/>
    <mergeCell ref="P13:P22"/>
    <mergeCell ref="G14:H14"/>
    <mergeCell ref="I14:J14"/>
    <mergeCell ref="G16:H16"/>
    <mergeCell ref="I16:J16"/>
    <mergeCell ref="L16:M16"/>
    <mergeCell ref="N16:O16"/>
    <mergeCell ref="G17:H17"/>
    <mergeCell ref="I17:J17"/>
    <mergeCell ref="L17:M17"/>
    <mergeCell ref="N17:O17"/>
    <mergeCell ref="L14:M14"/>
    <mergeCell ref="N14:O14"/>
    <mergeCell ref="G15:H15"/>
    <mergeCell ref="I15:J15"/>
    <mergeCell ref="L15:M15"/>
    <mergeCell ref="N15:O15"/>
    <mergeCell ref="F8:G8"/>
    <mergeCell ref="J8:K8"/>
    <mergeCell ref="N8:O8"/>
    <mergeCell ref="H9:I9"/>
    <mergeCell ref="L9:M9"/>
    <mergeCell ref="P9:Q9"/>
    <mergeCell ref="F3:Q3"/>
    <mergeCell ref="F5:G5"/>
    <mergeCell ref="J5:K5"/>
    <mergeCell ref="N5:O5"/>
    <mergeCell ref="H6:I6"/>
    <mergeCell ref="L6:M6"/>
    <mergeCell ref="P6:Q6"/>
  </mergeCells>
  <conditionalFormatting sqref="P63:Q63">
    <cfRule type="cellIs" dxfId="13" priority="1" operator="greaterThan">
      <formula>0</formula>
    </cfRule>
    <cfRule type="cellIs" dxfId="12" priority="2" operator="lessThan">
      <formula>0</formula>
    </cfRule>
  </conditionalFormatting>
  <pageMargins left="0.511811024" right="0.511811024" top="0.78740157499999996" bottom="0.78740157499999996" header="0.31496062000000002" footer="0.31496062000000002"/>
  <picture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U68"/>
  <sheetViews>
    <sheetView showGridLines="0" showRowColHeaders="0" zoomScaleNormal="100" workbookViewId="0">
      <selection activeCell="N56" activeCellId="7" sqref="I23:J23 N23:O23 I34:J34 N34:O34 I45:J45 N45:O45 I56:J56 N56:O56"/>
    </sheetView>
  </sheetViews>
  <sheetFormatPr defaultColWidth="8.7109375" defaultRowHeight="15" x14ac:dyDescent="0.25"/>
  <cols>
    <col min="5" max="5" width="2.7109375" customWidth="1"/>
    <col min="6" max="6" width="5.28515625" customWidth="1"/>
    <col min="7" max="8" width="10.7109375" customWidth="1"/>
    <col min="11" max="11" width="5.28515625" customWidth="1"/>
    <col min="12" max="15" width="10.7109375" customWidth="1"/>
    <col min="16" max="16" width="5.28515625" customWidth="1"/>
    <col min="17" max="17" width="12.140625" bestFit="1" customWidth="1"/>
    <col min="18" max="18" width="2.7109375" customWidth="1"/>
  </cols>
  <sheetData>
    <row r="1" spans="5:18" ht="15.75" thickBot="1" x14ac:dyDescent="0.3"/>
    <row r="2" spans="5:18" ht="15.75" thickBot="1" x14ac:dyDescent="0.3"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"/>
    </row>
    <row r="3" spans="5:18" ht="16.5" thickTop="1" thickBot="1" x14ac:dyDescent="0.3">
      <c r="E3" s="5"/>
      <c r="F3" s="76" t="s">
        <v>0</v>
      </c>
      <c r="G3" s="77"/>
      <c r="H3" s="77"/>
      <c r="I3" s="77"/>
      <c r="J3" s="77"/>
      <c r="K3" s="77"/>
      <c r="L3" s="77"/>
      <c r="M3" s="77"/>
      <c r="N3" s="77"/>
      <c r="O3" s="77"/>
      <c r="P3" s="77"/>
      <c r="Q3" s="78"/>
      <c r="R3" s="7"/>
    </row>
    <row r="4" spans="5:18" ht="15.75" thickTop="1" x14ac:dyDescent="0.25">
      <c r="E4" s="5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7"/>
    </row>
    <row r="5" spans="5:18" ht="15.75" thickBot="1" x14ac:dyDescent="0.3">
      <c r="E5" s="5"/>
      <c r="F5" s="89" t="s">
        <v>15</v>
      </c>
      <c r="G5" s="89"/>
      <c r="H5" s="9"/>
      <c r="I5" s="9"/>
      <c r="J5" s="89" t="s">
        <v>19</v>
      </c>
      <c r="K5" s="89"/>
      <c r="L5" s="6"/>
      <c r="M5" s="6"/>
      <c r="N5" s="91" t="s">
        <v>1</v>
      </c>
      <c r="O5" s="91"/>
      <c r="P5" s="6"/>
      <c r="Q5" s="6"/>
      <c r="R5" s="7"/>
    </row>
    <row r="6" spans="5:18" x14ac:dyDescent="0.25">
      <c r="E6" s="5"/>
      <c r="F6" s="17"/>
      <c r="G6" s="17"/>
      <c r="H6" s="74">
        <v>900</v>
      </c>
      <c r="I6" s="90"/>
      <c r="J6" s="19"/>
      <c r="K6" s="17"/>
      <c r="L6" s="74">
        <v>500</v>
      </c>
      <c r="M6" s="75"/>
      <c r="N6" s="19"/>
      <c r="O6" s="18"/>
      <c r="P6" s="74">
        <f>SUM(H6:L6)</f>
        <v>1400</v>
      </c>
      <c r="Q6" s="75"/>
      <c r="R6" s="10"/>
    </row>
    <row r="7" spans="5:18" x14ac:dyDescent="0.25">
      <c r="E7" s="5"/>
      <c r="F7" s="17"/>
      <c r="G7" s="17"/>
      <c r="H7" s="15"/>
      <c r="I7" s="15"/>
      <c r="J7" s="17"/>
      <c r="K7" s="17"/>
      <c r="L7" s="15"/>
      <c r="M7" s="15"/>
      <c r="N7" s="17"/>
      <c r="O7" s="17"/>
      <c r="P7" s="15"/>
      <c r="Q7" s="15"/>
      <c r="R7" s="7"/>
    </row>
    <row r="8" spans="5:18" ht="15.75" thickBot="1" x14ac:dyDescent="0.3">
      <c r="E8" s="5"/>
      <c r="F8" s="89" t="s">
        <v>16</v>
      </c>
      <c r="G8" s="89"/>
      <c r="H8" s="16"/>
      <c r="I8" s="16"/>
      <c r="J8" s="89" t="s">
        <v>17</v>
      </c>
      <c r="K8" s="89"/>
      <c r="L8" s="16"/>
      <c r="M8" s="16"/>
      <c r="N8" s="91" t="s">
        <v>18</v>
      </c>
      <c r="O8" s="91"/>
      <c r="P8" s="16"/>
      <c r="Q8" s="16"/>
      <c r="R8" s="7"/>
    </row>
    <row r="9" spans="5:18" x14ac:dyDescent="0.25">
      <c r="E9" s="5"/>
      <c r="F9" s="17"/>
      <c r="G9" s="18"/>
      <c r="H9" s="74">
        <v>1600</v>
      </c>
      <c r="I9" s="75"/>
      <c r="J9" s="19"/>
      <c r="K9" s="18"/>
      <c r="L9" s="74">
        <v>566</v>
      </c>
      <c r="M9" s="75"/>
      <c r="N9" s="17"/>
      <c r="O9" s="18"/>
      <c r="P9" s="74">
        <f>SUM(H9,L9)</f>
        <v>2166</v>
      </c>
      <c r="Q9" s="75"/>
      <c r="R9" s="10"/>
    </row>
    <row r="10" spans="5:18" ht="15.75" thickBot="1" x14ac:dyDescent="0.3">
      <c r="E10" s="5"/>
      <c r="F10" s="6"/>
      <c r="G10" s="6"/>
      <c r="H10" s="8"/>
      <c r="I10" s="8"/>
      <c r="J10" s="17"/>
      <c r="K10" s="17"/>
      <c r="L10" s="8"/>
      <c r="M10" s="8"/>
      <c r="N10" s="6"/>
      <c r="O10" s="6"/>
      <c r="P10" s="6"/>
      <c r="Q10" s="6"/>
      <c r="R10" s="7"/>
    </row>
    <row r="11" spans="5:18" ht="16.5" thickTop="1" thickBot="1" x14ac:dyDescent="0.3">
      <c r="E11" s="5"/>
      <c r="F11" s="79" t="s">
        <v>2</v>
      </c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1"/>
      <c r="R11" s="7"/>
    </row>
    <row r="12" spans="5:18" ht="15.75" thickBot="1" x14ac:dyDescent="0.3">
      <c r="E12" s="5"/>
      <c r="F12" s="14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7"/>
    </row>
    <row r="13" spans="5:18" x14ac:dyDescent="0.25">
      <c r="E13" s="5"/>
      <c r="F13" s="82" t="s">
        <v>3</v>
      </c>
      <c r="G13" s="85"/>
      <c r="H13" s="86"/>
      <c r="I13" s="94">
        <v>0</v>
      </c>
      <c r="J13" s="94"/>
      <c r="K13" s="97" t="s">
        <v>4</v>
      </c>
      <c r="L13" s="86"/>
      <c r="M13" s="86"/>
      <c r="N13" s="94">
        <v>0</v>
      </c>
      <c r="O13" s="94"/>
      <c r="P13" s="97" t="s">
        <v>5</v>
      </c>
      <c r="Q13" s="30">
        <f>I13+N13</f>
        <v>0</v>
      </c>
      <c r="R13" s="7"/>
    </row>
    <row r="14" spans="5:18" x14ac:dyDescent="0.25">
      <c r="E14" s="5"/>
      <c r="F14" s="83"/>
      <c r="G14" s="87"/>
      <c r="H14" s="88"/>
      <c r="I14" s="95">
        <v>0</v>
      </c>
      <c r="J14" s="95"/>
      <c r="K14" s="98"/>
      <c r="L14" s="100"/>
      <c r="M14" s="100"/>
      <c r="N14" s="95">
        <v>0</v>
      </c>
      <c r="O14" s="95"/>
      <c r="P14" s="98"/>
      <c r="Q14" s="28">
        <f>SUM(I14,N14)</f>
        <v>0</v>
      </c>
      <c r="R14" s="7"/>
    </row>
    <row r="15" spans="5:18" x14ac:dyDescent="0.25">
      <c r="E15" s="5"/>
      <c r="F15" s="83"/>
      <c r="G15" s="87"/>
      <c r="H15" s="88"/>
      <c r="I15" s="95">
        <v>0</v>
      </c>
      <c r="J15" s="95"/>
      <c r="K15" s="98"/>
      <c r="L15" s="100"/>
      <c r="M15" s="100"/>
      <c r="N15" s="95">
        <v>0</v>
      </c>
      <c r="O15" s="95"/>
      <c r="P15" s="98"/>
      <c r="Q15" s="28">
        <f t="shared" ref="Q15:Q22" si="0">SUM(I15,N15)</f>
        <v>0</v>
      </c>
      <c r="R15" s="7"/>
    </row>
    <row r="16" spans="5:18" x14ac:dyDescent="0.25">
      <c r="E16" s="5"/>
      <c r="F16" s="83"/>
      <c r="G16" s="87"/>
      <c r="H16" s="88"/>
      <c r="I16" s="95">
        <v>0</v>
      </c>
      <c r="J16" s="95"/>
      <c r="K16" s="98"/>
      <c r="L16" s="100"/>
      <c r="M16" s="100"/>
      <c r="N16" s="95">
        <v>0</v>
      </c>
      <c r="O16" s="95"/>
      <c r="P16" s="98"/>
      <c r="Q16" s="28">
        <f t="shared" si="0"/>
        <v>0</v>
      </c>
      <c r="R16" s="7"/>
    </row>
    <row r="17" spans="5:18" x14ac:dyDescent="0.25">
      <c r="E17" s="5"/>
      <c r="F17" s="83"/>
      <c r="G17" s="87"/>
      <c r="H17" s="88"/>
      <c r="I17" s="95">
        <v>0</v>
      </c>
      <c r="J17" s="95"/>
      <c r="K17" s="98"/>
      <c r="L17" s="100"/>
      <c r="M17" s="100"/>
      <c r="N17" s="95">
        <v>0</v>
      </c>
      <c r="O17" s="95"/>
      <c r="P17" s="98"/>
      <c r="Q17" s="28">
        <f t="shared" si="0"/>
        <v>0</v>
      </c>
      <c r="R17" s="7"/>
    </row>
    <row r="18" spans="5:18" x14ac:dyDescent="0.25">
      <c r="E18" s="5"/>
      <c r="F18" s="83"/>
      <c r="G18" s="87"/>
      <c r="H18" s="88"/>
      <c r="I18" s="95">
        <v>0</v>
      </c>
      <c r="J18" s="95"/>
      <c r="K18" s="98"/>
      <c r="L18" s="100"/>
      <c r="M18" s="100"/>
      <c r="N18" s="95">
        <v>0</v>
      </c>
      <c r="O18" s="95"/>
      <c r="P18" s="98"/>
      <c r="Q18" s="28">
        <f t="shared" si="0"/>
        <v>0</v>
      </c>
      <c r="R18" s="7"/>
    </row>
    <row r="19" spans="5:18" x14ac:dyDescent="0.25">
      <c r="E19" s="5"/>
      <c r="F19" s="83"/>
      <c r="G19" s="87"/>
      <c r="H19" s="88"/>
      <c r="I19" s="95">
        <v>0</v>
      </c>
      <c r="J19" s="95"/>
      <c r="K19" s="98"/>
      <c r="L19" s="100"/>
      <c r="M19" s="100"/>
      <c r="N19" s="95">
        <v>0</v>
      </c>
      <c r="O19" s="95"/>
      <c r="P19" s="98"/>
      <c r="Q19" s="28">
        <f t="shared" si="0"/>
        <v>0</v>
      </c>
      <c r="R19" s="7"/>
    </row>
    <row r="20" spans="5:18" x14ac:dyDescent="0.25">
      <c r="E20" s="5"/>
      <c r="F20" s="83"/>
      <c r="G20" s="87"/>
      <c r="H20" s="88"/>
      <c r="I20" s="95">
        <v>0</v>
      </c>
      <c r="J20" s="95"/>
      <c r="K20" s="98"/>
      <c r="L20" s="100"/>
      <c r="M20" s="100"/>
      <c r="N20" s="95">
        <v>0</v>
      </c>
      <c r="O20" s="95"/>
      <c r="P20" s="98"/>
      <c r="Q20" s="28">
        <f t="shared" si="0"/>
        <v>0</v>
      </c>
      <c r="R20" s="7"/>
    </row>
    <row r="21" spans="5:18" x14ac:dyDescent="0.25">
      <c r="E21" s="5"/>
      <c r="F21" s="83"/>
      <c r="G21" s="87"/>
      <c r="H21" s="88"/>
      <c r="I21" s="95">
        <v>0</v>
      </c>
      <c r="J21" s="95"/>
      <c r="K21" s="98"/>
      <c r="L21" s="100"/>
      <c r="M21" s="100"/>
      <c r="N21" s="95">
        <v>0</v>
      </c>
      <c r="O21" s="95"/>
      <c r="P21" s="98"/>
      <c r="Q21" s="28">
        <f t="shared" si="0"/>
        <v>0</v>
      </c>
      <c r="R21" s="7"/>
    </row>
    <row r="22" spans="5:18" ht="15.75" thickBot="1" x14ac:dyDescent="0.3">
      <c r="E22" s="5"/>
      <c r="F22" s="84"/>
      <c r="G22" s="92" t="s">
        <v>7</v>
      </c>
      <c r="H22" s="93"/>
      <c r="I22" s="96">
        <v>0</v>
      </c>
      <c r="J22" s="96"/>
      <c r="K22" s="99"/>
      <c r="L22" s="101" t="s">
        <v>7</v>
      </c>
      <c r="M22" s="101"/>
      <c r="N22" s="96">
        <v>0</v>
      </c>
      <c r="O22" s="96"/>
      <c r="P22" s="99"/>
      <c r="Q22" s="29">
        <f t="shared" si="0"/>
        <v>0</v>
      </c>
      <c r="R22" s="7"/>
    </row>
    <row r="23" spans="5:18" ht="16.5" thickTop="1" thickBot="1" x14ac:dyDescent="0.3">
      <c r="E23" s="5"/>
      <c r="F23" s="6"/>
      <c r="G23" s="6"/>
      <c r="H23" s="6"/>
      <c r="I23" s="139">
        <f>SUM(I13:J22)</f>
        <v>0</v>
      </c>
      <c r="J23" s="140"/>
      <c r="K23" s="6"/>
      <c r="L23" s="6"/>
      <c r="M23" s="6"/>
      <c r="N23" s="139">
        <f>SUM(N13:O22)</f>
        <v>0</v>
      </c>
      <c r="O23" s="140"/>
      <c r="P23" s="6"/>
      <c r="Q23" s="6"/>
      <c r="R23" s="7"/>
    </row>
    <row r="24" spans="5:18" ht="15.75" thickTop="1" x14ac:dyDescent="0.25">
      <c r="E24" s="5"/>
      <c r="F24" s="111" t="s">
        <v>6</v>
      </c>
      <c r="G24" s="112"/>
      <c r="H24" s="113"/>
      <c r="I24" s="103">
        <v>0</v>
      </c>
      <c r="J24" s="104"/>
      <c r="K24" s="116" t="s">
        <v>8</v>
      </c>
      <c r="L24" s="113"/>
      <c r="M24" s="113"/>
      <c r="N24" s="115">
        <v>0</v>
      </c>
      <c r="O24" s="115"/>
      <c r="P24" s="102" t="s">
        <v>5</v>
      </c>
      <c r="Q24" s="27">
        <f>SUM(I24,N24)</f>
        <v>0</v>
      </c>
      <c r="R24" s="7"/>
    </row>
    <row r="25" spans="5:18" x14ac:dyDescent="0.25">
      <c r="E25" s="5"/>
      <c r="F25" s="83"/>
      <c r="G25" s="114"/>
      <c r="H25" s="100"/>
      <c r="I25" s="105">
        <v>0</v>
      </c>
      <c r="J25" s="106"/>
      <c r="K25" s="117"/>
      <c r="L25" s="100"/>
      <c r="M25" s="100"/>
      <c r="N25" s="95">
        <v>0</v>
      </c>
      <c r="O25" s="95"/>
      <c r="P25" s="98"/>
      <c r="Q25" s="28">
        <f t="shared" ref="Q25:Q33" si="1">SUM(I25,N25)</f>
        <v>0</v>
      </c>
      <c r="R25" s="7"/>
    </row>
    <row r="26" spans="5:18" x14ac:dyDescent="0.25">
      <c r="E26" s="5"/>
      <c r="F26" s="83"/>
      <c r="G26" s="114"/>
      <c r="H26" s="100"/>
      <c r="I26" s="107">
        <v>0</v>
      </c>
      <c r="J26" s="108"/>
      <c r="K26" s="117"/>
      <c r="L26" s="100"/>
      <c r="M26" s="100"/>
      <c r="N26" s="95">
        <v>0</v>
      </c>
      <c r="O26" s="95"/>
      <c r="P26" s="98"/>
      <c r="Q26" s="28">
        <f t="shared" si="1"/>
        <v>0</v>
      </c>
      <c r="R26" s="7"/>
    </row>
    <row r="27" spans="5:18" x14ac:dyDescent="0.25">
      <c r="E27" s="5"/>
      <c r="F27" s="83"/>
      <c r="G27" s="114"/>
      <c r="H27" s="100"/>
      <c r="I27" s="109">
        <v>0</v>
      </c>
      <c r="J27" s="110"/>
      <c r="K27" s="117"/>
      <c r="L27" s="100"/>
      <c r="M27" s="100"/>
      <c r="N27" s="95">
        <v>0</v>
      </c>
      <c r="O27" s="95"/>
      <c r="P27" s="98"/>
      <c r="Q27" s="28">
        <f t="shared" si="1"/>
        <v>0</v>
      </c>
      <c r="R27" s="7"/>
    </row>
    <row r="28" spans="5:18" x14ac:dyDescent="0.25">
      <c r="E28" s="5"/>
      <c r="F28" s="83"/>
      <c r="G28" s="114"/>
      <c r="H28" s="100"/>
      <c r="I28" s="109">
        <v>0</v>
      </c>
      <c r="J28" s="110"/>
      <c r="K28" s="117"/>
      <c r="L28" s="100"/>
      <c r="M28" s="100"/>
      <c r="N28" s="95">
        <v>0</v>
      </c>
      <c r="O28" s="95"/>
      <c r="P28" s="98"/>
      <c r="Q28" s="28">
        <f t="shared" si="1"/>
        <v>0</v>
      </c>
      <c r="R28" s="7"/>
    </row>
    <row r="29" spans="5:18" x14ac:dyDescent="0.25">
      <c r="E29" s="5"/>
      <c r="F29" s="83"/>
      <c r="G29" s="114"/>
      <c r="H29" s="100"/>
      <c r="I29" s="109">
        <v>0</v>
      </c>
      <c r="J29" s="110"/>
      <c r="K29" s="117"/>
      <c r="L29" s="100"/>
      <c r="M29" s="100"/>
      <c r="N29" s="95">
        <v>0</v>
      </c>
      <c r="O29" s="95"/>
      <c r="P29" s="98"/>
      <c r="Q29" s="28">
        <f t="shared" si="1"/>
        <v>0</v>
      </c>
      <c r="R29" s="7"/>
    </row>
    <row r="30" spans="5:18" x14ac:dyDescent="0.25">
      <c r="E30" s="5"/>
      <c r="F30" s="83"/>
      <c r="G30" s="114"/>
      <c r="H30" s="100"/>
      <c r="I30" s="109">
        <v>0</v>
      </c>
      <c r="J30" s="110"/>
      <c r="K30" s="117"/>
      <c r="L30" s="100"/>
      <c r="M30" s="100"/>
      <c r="N30" s="95">
        <v>0</v>
      </c>
      <c r="O30" s="95"/>
      <c r="P30" s="98"/>
      <c r="Q30" s="28">
        <f t="shared" si="1"/>
        <v>0</v>
      </c>
      <c r="R30" s="7"/>
    </row>
    <row r="31" spans="5:18" x14ac:dyDescent="0.25">
      <c r="E31" s="5"/>
      <c r="F31" s="83"/>
      <c r="G31" s="114"/>
      <c r="H31" s="100"/>
      <c r="I31" s="109">
        <v>0</v>
      </c>
      <c r="J31" s="110"/>
      <c r="K31" s="117"/>
      <c r="L31" s="100"/>
      <c r="M31" s="100"/>
      <c r="N31" s="95">
        <v>0</v>
      </c>
      <c r="O31" s="95"/>
      <c r="P31" s="98"/>
      <c r="Q31" s="28">
        <f t="shared" si="1"/>
        <v>0</v>
      </c>
      <c r="R31" s="7"/>
    </row>
    <row r="32" spans="5:18" x14ac:dyDescent="0.25">
      <c r="E32" s="5"/>
      <c r="F32" s="83"/>
      <c r="G32" s="124"/>
      <c r="H32" s="125"/>
      <c r="I32" s="109">
        <v>0</v>
      </c>
      <c r="J32" s="110"/>
      <c r="K32" s="117"/>
      <c r="L32" s="100"/>
      <c r="M32" s="100"/>
      <c r="N32" s="95">
        <v>0</v>
      </c>
      <c r="O32" s="95"/>
      <c r="P32" s="98"/>
      <c r="Q32" s="28">
        <f t="shared" si="1"/>
        <v>0</v>
      </c>
      <c r="R32" s="7"/>
    </row>
    <row r="33" spans="5:18" ht="15.75" thickBot="1" x14ac:dyDescent="0.3">
      <c r="E33" s="5"/>
      <c r="F33" s="84"/>
      <c r="G33" s="92" t="s">
        <v>7</v>
      </c>
      <c r="H33" s="93"/>
      <c r="I33" s="122">
        <v>0</v>
      </c>
      <c r="J33" s="123"/>
      <c r="K33" s="118"/>
      <c r="L33" s="101" t="s">
        <v>7</v>
      </c>
      <c r="M33" s="101"/>
      <c r="N33" s="96">
        <v>0</v>
      </c>
      <c r="O33" s="96"/>
      <c r="P33" s="99"/>
      <c r="Q33" s="29">
        <f t="shared" si="1"/>
        <v>0</v>
      </c>
      <c r="R33" s="7"/>
    </row>
    <row r="34" spans="5:18" ht="16.5" thickTop="1" thickBot="1" x14ac:dyDescent="0.3">
      <c r="E34" s="5"/>
      <c r="F34" s="6"/>
      <c r="G34" s="6"/>
      <c r="H34" s="6"/>
      <c r="I34" s="139">
        <f>SUM(I24:J33)</f>
        <v>0</v>
      </c>
      <c r="J34" s="140"/>
      <c r="K34" s="6"/>
      <c r="L34" s="6"/>
      <c r="M34" s="6"/>
      <c r="N34" s="139">
        <f>SUM(N24:O33)</f>
        <v>0</v>
      </c>
      <c r="O34" s="140"/>
      <c r="P34" s="6"/>
      <c r="Q34" s="6"/>
      <c r="R34" s="7"/>
    </row>
    <row r="35" spans="5:18" ht="15.75" thickTop="1" x14ac:dyDescent="0.25">
      <c r="E35" s="5"/>
      <c r="F35" s="119" t="s">
        <v>9</v>
      </c>
      <c r="G35" s="113"/>
      <c r="H35" s="113"/>
      <c r="I35" s="115">
        <v>0</v>
      </c>
      <c r="J35" s="115"/>
      <c r="K35" s="126" t="s">
        <v>10</v>
      </c>
      <c r="L35" s="113"/>
      <c r="M35" s="113"/>
      <c r="N35" s="115">
        <v>0</v>
      </c>
      <c r="O35" s="115"/>
      <c r="P35" s="129" t="s">
        <v>5</v>
      </c>
      <c r="Q35" s="27">
        <f>SUM(I35,N35)</f>
        <v>0</v>
      </c>
      <c r="R35" s="7"/>
    </row>
    <row r="36" spans="5:18" x14ac:dyDescent="0.25">
      <c r="E36" s="5"/>
      <c r="F36" s="120"/>
      <c r="G36" s="100"/>
      <c r="H36" s="100"/>
      <c r="I36" s="95">
        <v>0</v>
      </c>
      <c r="J36" s="95"/>
      <c r="K36" s="127"/>
      <c r="L36" s="100"/>
      <c r="M36" s="100"/>
      <c r="N36" s="95">
        <v>0</v>
      </c>
      <c r="O36" s="95"/>
      <c r="P36" s="130"/>
      <c r="Q36" s="28">
        <f t="shared" ref="Q36:Q44" si="2">SUM(I36,N36)</f>
        <v>0</v>
      </c>
      <c r="R36" s="7"/>
    </row>
    <row r="37" spans="5:18" x14ac:dyDescent="0.25">
      <c r="E37" s="5"/>
      <c r="F37" s="120"/>
      <c r="G37" s="100"/>
      <c r="H37" s="100"/>
      <c r="I37" s="95">
        <v>0</v>
      </c>
      <c r="J37" s="95"/>
      <c r="K37" s="127"/>
      <c r="L37" s="100"/>
      <c r="M37" s="100"/>
      <c r="N37" s="95">
        <v>0</v>
      </c>
      <c r="O37" s="95"/>
      <c r="P37" s="130"/>
      <c r="Q37" s="28">
        <f t="shared" si="2"/>
        <v>0</v>
      </c>
      <c r="R37" s="7"/>
    </row>
    <row r="38" spans="5:18" x14ac:dyDescent="0.25">
      <c r="E38" s="5"/>
      <c r="F38" s="120"/>
      <c r="G38" s="100"/>
      <c r="H38" s="100"/>
      <c r="I38" s="95">
        <v>0</v>
      </c>
      <c r="J38" s="95"/>
      <c r="K38" s="127"/>
      <c r="L38" s="100"/>
      <c r="M38" s="100"/>
      <c r="N38" s="95">
        <v>0</v>
      </c>
      <c r="O38" s="95"/>
      <c r="P38" s="130"/>
      <c r="Q38" s="28">
        <f t="shared" si="2"/>
        <v>0</v>
      </c>
      <c r="R38" s="7"/>
    </row>
    <row r="39" spans="5:18" x14ac:dyDescent="0.25">
      <c r="E39" s="5"/>
      <c r="F39" s="120"/>
      <c r="G39" s="100"/>
      <c r="H39" s="100"/>
      <c r="I39" s="95">
        <v>0</v>
      </c>
      <c r="J39" s="95"/>
      <c r="K39" s="127"/>
      <c r="L39" s="100"/>
      <c r="M39" s="100"/>
      <c r="N39" s="95">
        <v>0</v>
      </c>
      <c r="O39" s="95"/>
      <c r="P39" s="130"/>
      <c r="Q39" s="28">
        <f t="shared" si="2"/>
        <v>0</v>
      </c>
      <c r="R39" s="7"/>
    </row>
    <row r="40" spans="5:18" x14ac:dyDescent="0.25">
      <c r="E40" s="5"/>
      <c r="F40" s="120"/>
      <c r="G40" s="100"/>
      <c r="H40" s="100"/>
      <c r="I40" s="95">
        <v>0</v>
      </c>
      <c r="J40" s="95"/>
      <c r="K40" s="127"/>
      <c r="L40" s="100"/>
      <c r="M40" s="100"/>
      <c r="N40" s="95">
        <v>0</v>
      </c>
      <c r="O40" s="95"/>
      <c r="P40" s="130"/>
      <c r="Q40" s="28">
        <f t="shared" si="2"/>
        <v>0</v>
      </c>
      <c r="R40" s="7"/>
    </row>
    <row r="41" spans="5:18" x14ac:dyDescent="0.25">
      <c r="E41" s="5"/>
      <c r="F41" s="120"/>
      <c r="G41" s="100"/>
      <c r="H41" s="100"/>
      <c r="I41" s="95">
        <v>0</v>
      </c>
      <c r="J41" s="95"/>
      <c r="K41" s="127"/>
      <c r="L41" s="100"/>
      <c r="M41" s="100"/>
      <c r="N41" s="95">
        <v>0</v>
      </c>
      <c r="O41" s="95"/>
      <c r="P41" s="130"/>
      <c r="Q41" s="28">
        <f t="shared" si="2"/>
        <v>0</v>
      </c>
      <c r="R41" s="7"/>
    </row>
    <row r="42" spans="5:18" x14ac:dyDescent="0.25">
      <c r="E42" s="5"/>
      <c r="F42" s="120"/>
      <c r="G42" s="100"/>
      <c r="H42" s="100"/>
      <c r="I42" s="95">
        <v>0</v>
      </c>
      <c r="J42" s="95"/>
      <c r="K42" s="127"/>
      <c r="L42" s="100"/>
      <c r="M42" s="100"/>
      <c r="N42" s="95">
        <v>0</v>
      </c>
      <c r="O42" s="95"/>
      <c r="P42" s="130"/>
      <c r="Q42" s="28">
        <f t="shared" si="2"/>
        <v>0</v>
      </c>
      <c r="R42" s="7"/>
    </row>
    <row r="43" spans="5:18" x14ac:dyDescent="0.25">
      <c r="E43" s="5"/>
      <c r="F43" s="120"/>
      <c r="G43" s="100"/>
      <c r="H43" s="100"/>
      <c r="I43" s="95">
        <v>0</v>
      </c>
      <c r="J43" s="95"/>
      <c r="K43" s="127"/>
      <c r="L43" s="100"/>
      <c r="M43" s="100"/>
      <c r="N43" s="95">
        <v>0</v>
      </c>
      <c r="O43" s="95"/>
      <c r="P43" s="130"/>
      <c r="Q43" s="28">
        <f t="shared" si="2"/>
        <v>0</v>
      </c>
      <c r="R43" s="7"/>
    </row>
    <row r="44" spans="5:18" ht="15.75" thickBot="1" x14ac:dyDescent="0.3">
      <c r="E44" s="5"/>
      <c r="F44" s="121"/>
      <c r="G44" s="101" t="s">
        <v>7</v>
      </c>
      <c r="H44" s="101"/>
      <c r="I44" s="96">
        <v>0</v>
      </c>
      <c r="J44" s="96"/>
      <c r="K44" s="128"/>
      <c r="L44" s="101" t="s">
        <v>7</v>
      </c>
      <c r="M44" s="101"/>
      <c r="N44" s="96">
        <v>0</v>
      </c>
      <c r="O44" s="96"/>
      <c r="P44" s="131"/>
      <c r="Q44" s="29">
        <f t="shared" si="2"/>
        <v>0</v>
      </c>
      <c r="R44" s="7"/>
    </row>
    <row r="45" spans="5:18" ht="16.5" thickTop="1" thickBot="1" x14ac:dyDescent="0.3">
      <c r="E45" s="5"/>
      <c r="F45" s="6"/>
      <c r="G45" s="6"/>
      <c r="H45" s="6"/>
      <c r="I45" s="139">
        <f>SUM(I35:J44)</f>
        <v>0</v>
      </c>
      <c r="J45" s="140"/>
      <c r="K45" s="6"/>
      <c r="L45" s="6"/>
      <c r="M45" s="6"/>
      <c r="N45" s="139">
        <f>SUM(N35:O44)</f>
        <v>0</v>
      </c>
      <c r="O45" s="140"/>
      <c r="P45" s="6"/>
      <c r="Q45" s="6"/>
      <c r="R45" s="7"/>
    </row>
    <row r="46" spans="5:18" ht="15.75" thickTop="1" x14ac:dyDescent="0.25">
      <c r="E46" s="5"/>
      <c r="F46" s="119" t="s">
        <v>11</v>
      </c>
      <c r="G46" s="113"/>
      <c r="H46" s="113"/>
      <c r="I46" s="132">
        <v>0</v>
      </c>
      <c r="J46" s="133"/>
      <c r="K46" s="102" t="s">
        <v>12</v>
      </c>
      <c r="L46" s="113"/>
      <c r="M46" s="113"/>
      <c r="N46" s="115">
        <v>0</v>
      </c>
      <c r="O46" s="115"/>
      <c r="P46" s="129" t="s">
        <v>5</v>
      </c>
      <c r="Q46" s="27">
        <f>SUM(I46,N46)</f>
        <v>0</v>
      </c>
      <c r="R46" s="7"/>
    </row>
    <row r="47" spans="5:18" x14ac:dyDescent="0.25">
      <c r="E47" s="5"/>
      <c r="F47" s="120"/>
      <c r="G47" s="100"/>
      <c r="H47" s="100"/>
      <c r="I47" s="105">
        <v>0</v>
      </c>
      <c r="J47" s="106"/>
      <c r="K47" s="98"/>
      <c r="L47" s="100"/>
      <c r="M47" s="100"/>
      <c r="N47" s="95">
        <v>0</v>
      </c>
      <c r="O47" s="95"/>
      <c r="P47" s="130"/>
      <c r="Q47" s="28">
        <f t="shared" ref="Q47:Q55" si="3">SUM(I47,N47)</f>
        <v>0</v>
      </c>
      <c r="R47" s="7"/>
    </row>
    <row r="48" spans="5:18" x14ac:dyDescent="0.25">
      <c r="E48" s="5"/>
      <c r="F48" s="120"/>
      <c r="G48" s="100"/>
      <c r="H48" s="100"/>
      <c r="I48" s="105">
        <v>0</v>
      </c>
      <c r="J48" s="106"/>
      <c r="K48" s="98"/>
      <c r="L48" s="100"/>
      <c r="M48" s="100"/>
      <c r="N48" s="95">
        <v>0</v>
      </c>
      <c r="O48" s="95"/>
      <c r="P48" s="130"/>
      <c r="Q48" s="28">
        <f t="shared" si="3"/>
        <v>0</v>
      </c>
      <c r="R48" s="7"/>
    </row>
    <row r="49" spans="5:21" x14ac:dyDescent="0.25">
      <c r="E49" s="5"/>
      <c r="F49" s="120"/>
      <c r="G49" s="100"/>
      <c r="H49" s="100"/>
      <c r="I49" s="105">
        <v>0</v>
      </c>
      <c r="J49" s="106"/>
      <c r="K49" s="98"/>
      <c r="L49" s="100"/>
      <c r="M49" s="100"/>
      <c r="N49" s="95">
        <v>0</v>
      </c>
      <c r="O49" s="95"/>
      <c r="P49" s="130"/>
      <c r="Q49" s="28">
        <f t="shared" si="3"/>
        <v>0</v>
      </c>
      <c r="R49" s="7"/>
    </row>
    <row r="50" spans="5:21" x14ac:dyDescent="0.25">
      <c r="E50" s="5"/>
      <c r="F50" s="120"/>
      <c r="G50" s="100"/>
      <c r="H50" s="100"/>
      <c r="I50" s="105">
        <v>0</v>
      </c>
      <c r="J50" s="106"/>
      <c r="K50" s="98"/>
      <c r="L50" s="100"/>
      <c r="M50" s="100"/>
      <c r="N50" s="95">
        <v>0</v>
      </c>
      <c r="O50" s="95"/>
      <c r="P50" s="130"/>
      <c r="Q50" s="28">
        <f t="shared" si="3"/>
        <v>0</v>
      </c>
      <c r="R50" s="7"/>
      <c r="U50" s="26"/>
    </row>
    <row r="51" spans="5:21" x14ac:dyDescent="0.25">
      <c r="E51" s="5"/>
      <c r="F51" s="120"/>
      <c r="G51" s="100"/>
      <c r="H51" s="100"/>
      <c r="I51" s="105">
        <v>0</v>
      </c>
      <c r="J51" s="106"/>
      <c r="K51" s="98"/>
      <c r="L51" s="100"/>
      <c r="M51" s="100"/>
      <c r="N51" s="95">
        <v>0</v>
      </c>
      <c r="O51" s="95"/>
      <c r="P51" s="130"/>
      <c r="Q51" s="28">
        <f t="shared" si="3"/>
        <v>0</v>
      </c>
      <c r="R51" s="7"/>
    </row>
    <row r="52" spans="5:21" x14ac:dyDescent="0.25">
      <c r="E52" s="5"/>
      <c r="F52" s="120"/>
      <c r="G52" s="100"/>
      <c r="H52" s="100"/>
      <c r="I52" s="105">
        <v>0</v>
      </c>
      <c r="J52" s="106"/>
      <c r="K52" s="98"/>
      <c r="L52" s="100"/>
      <c r="M52" s="100"/>
      <c r="N52" s="95">
        <v>0</v>
      </c>
      <c r="O52" s="95"/>
      <c r="P52" s="130"/>
      <c r="Q52" s="28">
        <f t="shared" si="3"/>
        <v>0</v>
      </c>
      <c r="R52" s="7"/>
    </row>
    <row r="53" spans="5:21" x14ac:dyDescent="0.25">
      <c r="E53" s="5"/>
      <c r="F53" s="120"/>
      <c r="G53" s="100"/>
      <c r="H53" s="100"/>
      <c r="I53" s="105">
        <v>0</v>
      </c>
      <c r="J53" s="106"/>
      <c r="K53" s="98"/>
      <c r="L53" s="100"/>
      <c r="M53" s="100"/>
      <c r="N53" s="95">
        <v>0</v>
      </c>
      <c r="O53" s="95"/>
      <c r="P53" s="130"/>
      <c r="Q53" s="28">
        <f t="shared" si="3"/>
        <v>0</v>
      </c>
      <c r="R53" s="7"/>
    </row>
    <row r="54" spans="5:21" x14ac:dyDescent="0.25">
      <c r="E54" s="5"/>
      <c r="F54" s="120"/>
      <c r="G54" s="100"/>
      <c r="H54" s="100"/>
      <c r="I54" s="105">
        <v>0</v>
      </c>
      <c r="J54" s="106"/>
      <c r="K54" s="98"/>
      <c r="L54" s="100"/>
      <c r="M54" s="100"/>
      <c r="N54" s="95">
        <v>0</v>
      </c>
      <c r="O54" s="95"/>
      <c r="P54" s="130"/>
      <c r="Q54" s="28">
        <f t="shared" si="3"/>
        <v>0</v>
      </c>
      <c r="R54" s="7"/>
    </row>
    <row r="55" spans="5:21" ht="15.75" thickBot="1" x14ac:dyDescent="0.3">
      <c r="E55" s="5"/>
      <c r="F55" s="121"/>
      <c r="G55" s="101" t="s">
        <v>7</v>
      </c>
      <c r="H55" s="101"/>
      <c r="I55" s="122">
        <v>0</v>
      </c>
      <c r="J55" s="123"/>
      <c r="K55" s="99"/>
      <c r="L55" s="101" t="s">
        <v>7</v>
      </c>
      <c r="M55" s="101"/>
      <c r="N55" s="96">
        <v>0</v>
      </c>
      <c r="O55" s="96"/>
      <c r="P55" s="131"/>
      <c r="Q55" s="29">
        <f t="shared" si="3"/>
        <v>0</v>
      </c>
      <c r="R55" s="7"/>
    </row>
    <row r="56" spans="5:21" ht="16.5" thickTop="1" thickBot="1" x14ac:dyDescent="0.3">
      <c r="E56" s="5"/>
      <c r="F56" s="6"/>
      <c r="G56" s="6"/>
      <c r="H56" s="6"/>
      <c r="I56" s="139">
        <f>SUM(I46:J55)</f>
        <v>0</v>
      </c>
      <c r="J56" s="140"/>
      <c r="K56" s="6"/>
      <c r="L56" s="6"/>
      <c r="M56" s="6"/>
      <c r="N56" s="139">
        <f>SUM(N46:O55)</f>
        <v>0</v>
      </c>
      <c r="O56" s="140"/>
      <c r="P56" s="6"/>
      <c r="Q56" s="6"/>
      <c r="R56" s="7"/>
    </row>
    <row r="57" spans="5:21" ht="16.5" thickTop="1" thickBot="1" x14ac:dyDescent="0.3">
      <c r="E57" s="5"/>
      <c r="F57" s="79" t="s">
        <v>13</v>
      </c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1"/>
      <c r="R57" s="7"/>
    </row>
    <row r="58" spans="5:21" ht="15.75" thickBot="1" x14ac:dyDescent="0.3">
      <c r="E58" s="5"/>
      <c r="F58" s="6"/>
      <c r="G58" s="6"/>
      <c r="H58" s="6"/>
      <c r="I58" s="6"/>
      <c r="J58" s="6"/>
      <c r="K58" s="6"/>
      <c r="L58" s="6"/>
      <c r="M58" s="6"/>
      <c r="N58" s="6"/>
      <c r="O58" s="6"/>
      <c r="P58" s="21"/>
      <c r="Q58" s="21"/>
      <c r="R58" s="7"/>
    </row>
    <row r="59" spans="5:21" x14ac:dyDescent="0.25">
      <c r="E59" s="5"/>
      <c r="F59" s="134" t="s">
        <v>14</v>
      </c>
      <c r="G59" s="134"/>
      <c r="H59" s="134"/>
      <c r="I59" s="6"/>
      <c r="J59" s="6"/>
      <c r="K59" s="6"/>
      <c r="L59" s="6"/>
      <c r="M59" s="6"/>
      <c r="N59" s="6"/>
      <c r="O59" s="20"/>
      <c r="P59" s="74">
        <f>SUM(P6,P9)</f>
        <v>3566</v>
      </c>
      <c r="Q59" s="138"/>
      <c r="R59" s="7"/>
    </row>
    <row r="60" spans="5:21" ht="15.75" thickBot="1" x14ac:dyDescent="0.3">
      <c r="E60" s="5"/>
      <c r="F60" s="32"/>
      <c r="G60" s="32"/>
      <c r="H60" s="32"/>
      <c r="I60" s="6"/>
      <c r="J60" s="6"/>
      <c r="K60" s="6"/>
      <c r="L60" s="6"/>
      <c r="M60" s="6"/>
      <c r="N60" s="6"/>
      <c r="O60" s="6"/>
      <c r="P60" s="22"/>
      <c r="Q60" s="22"/>
      <c r="R60" s="7"/>
    </row>
    <row r="61" spans="5:21" x14ac:dyDescent="0.25">
      <c r="E61" s="5"/>
      <c r="F61" s="134" t="s">
        <v>20</v>
      </c>
      <c r="G61" s="134"/>
      <c r="H61" s="134"/>
      <c r="I61" s="6"/>
      <c r="J61" s="6"/>
      <c r="K61" s="6"/>
      <c r="L61" s="6"/>
      <c r="M61" s="6"/>
      <c r="N61" s="6"/>
      <c r="O61" s="6"/>
      <c r="P61" s="74">
        <f>SUM(Q13:Q55)</f>
        <v>0</v>
      </c>
      <c r="Q61" s="138"/>
      <c r="R61" s="7"/>
    </row>
    <row r="62" spans="5:21" ht="15.75" thickBot="1" x14ac:dyDescent="0.3">
      <c r="E62" s="5"/>
      <c r="F62" s="32"/>
      <c r="G62" s="32"/>
      <c r="H62" s="32"/>
      <c r="I62" s="6"/>
      <c r="J62" s="6"/>
      <c r="K62" s="6"/>
      <c r="L62" s="6"/>
      <c r="M62" s="6"/>
      <c r="N62" s="6"/>
      <c r="O62" s="6"/>
      <c r="P62" s="22"/>
      <c r="Q62" s="22"/>
      <c r="R62" s="7"/>
    </row>
    <row r="63" spans="5:21" x14ac:dyDescent="0.25">
      <c r="E63" s="5"/>
      <c r="F63" s="134" t="s">
        <v>21</v>
      </c>
      <c r="G63" s="134"/>
      <c r="H63" s="134"/>
      <c r="I63" s="6"/>
      <c r="J63" s="6"/>
      <c r="K63" s="6"/>
      <c r="L63" s="6"/>
      <c r="M63" s="6"/>
      <c r="N63" s="6"/>
      <c r="O63" s="6"/>
      <c r="P63" s="74">
        <f>P59-P61</f>
        <v>3566</v>
      </c>
      <c r="Q63" s="75"/>
      <c r="R63" s="10"/>
    </row>
    <row r="64" spans="5:21" ht="15.75" thickBot="1" x14ac:dyDescent="0.3">
      <c r="E64" s="5"/>
      <c r="F64" s="33"/>
      <c r="G64" s="33"/>
      <c r="H64" s="33"/>
      <c r="I64" s="6"/>
      <c r="J64" s="6"/>
      <c r="K64" s="6"/>
      <c r="L64" s="6"/>
      <c r="M64" s="6"/>
      <c r="N64" s="6"/>
      <c r="O64" s="6"/>
      <c r="P64" s="23"/>
      <c r="Q64" s="23"/>
      <c r="R64" s="7"/>
    </row>
    <row r="65" spans="5:18" x14ac:dyDescent="0.25">
      <c r="E65" s="5"/>
      <c r="F65" s="134" t="s">
        <v>22</v>
      </c>
      <c r="G65" s="134"/>
      <c r="H65" s="134"/>
      <c r="I65" s="136" t="str">
        <f>IF(P63&lt;0,"RENDA TOTALMENTE COMPROMETIDA","RENDA DENTRO DO ORÇAMENTO")</f>
        <v>RENDA DENTRO DO ORÇAMENTO</v>
      </c>
      <c r="J65" s="137"/>
      <c r="K65" s="137"/>
      <c r="L65" s="137"/>
      <c r="M65" s="137"/>
      <c r="N65" s="137"/>
      <c r="O65" s="137"/>
      <c r="P65" s="137"/>
      <c r="Q65" s="138"/>
      <c r="R65" s="7"/>
    </row>
    <row r="66" spans="5:18" x14ac:dyDescent="0.25">
      <c r="E66" s="5"/>
      <c r="F66" s="31"/>
      <c r="G66" s="31"/>
      <c r="H66" s="31"/>
      <c r="I66" s="6"/>
      <c r="J66" s="6"/>
      <c r="K66" s="6"/>
      <c r="L66" s="6"/>
      <c r="M66" s="6"/>
      <c r="N66" s="6"/>
      <c r="O66" s="6"/>
      <c r="P66" s="6"/>
      <c r="Q66" s="6"/>
      <c r="R66" s="7"/>
    </row>
    <row r="67" spans="5:18" x14ac:dyDescent="0.25">
      <c r="E67" s="5"/>
      <c r="F67" s="135"/>
      <c r="G67" s="135"/>
      <c r="H67" s="135"/>
      <c r="I67" s="135"/>
      <c r="J67" s="135"/>
      <c r="K67" s="135"/>
      <c r="L67" s="135"/>
      <c r="M67" s="135"/>
      <c r="N67" s="135"/>
      <c r="O67" s="135"/>
      <c r="P67" s="135"/>
      <c r="Q67" s="135"/>
      <c r="R67" s="7"/>
    </row>
    <row r="68" spans="5:18" ht="15.75" thickBot="1" x14ac:dyDescent="0.3">
      <c r="E68" s="24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25"/>
    </row>
  </sheetData>
  <mergeCells count="204">
    <mergeCell ref="N23:O23"/>
    <mergeCell ref="I34:J34"/>
    <mergeCell ref="N34:O34"/>
    <mergeCell ref="I45:J45"/>
    <mergeCell ref="N45:O45"/>
    <mergeCell ref="I56:J56"/>
    <mergeCell ref="N56:O56"/>
    <mergeCell ref="F67:Q67"/>
    <mergeCell ref="F61:H61"/>
    <mergeCell ref="P61:Q61"/>
    <mergeCell ref="F63:H63"/>
    <mergeCell ref="P63:Q63"/>
    <mergeCell ref="F65:H65"/>
    <mergeCell ref="I65:Q65"/>
    <mergeCell ref="G55:H55"/>
    <mergeCell ref="I55:J55"/>
    <mergeCell ref="L55:M55"/>
    <mergeCell ref="N55:O55"/>
    <mergeCell ref="F57:Q57"/>
    <mergeCell ref="F59:H59"/>
    <mergeCell ref="P59:Q59"/>
    <mergeCell ref="P46:P55"/>
    <mergeCell ref="G47:H47"/>
    <mergeCell ref="I47:J47"/>
    <mergeCell ref="I52:J52"/>
    <mergeCell ref="L47:M47"/>
    <mergeCell ref="N47:O47"/>
    <mergeCell ref="G48:H48"/>
    <mergeCell ref="I48:J48"/>
    <mergeCell ref="L48:M48"/>
    <mergeCell ref="N48:O48"/>
    <mergeCell ref="G49:H49"/>
    <mergeCell ref="G53:H53"/>
    <mergeCell ref="I53:J53"/>
    <mergeCell ref="L53:M53"/>
    <mergeCell ref="N53:O53"/>
    <mergeCell ref="F46:F55"/>
    <mergeCell ref="G46:H46"/>
    <mergeCell ref="I46:J46"/>
    <mergeCell ref="K46:K55"/>
    <mergeCell ref="L46:M46"/>
    <mergeCell ref="N46:O46"/>
    <mergeCell ref="I49:J49"/>
    <mergeCell ref="L49:M49"/>
    <mergeCell ref="N49:O49"/>
    <mergeCell ref="G50:H50"/>
    <mergeCell ref="I50:J50"/>
    <mergeCell ref="L50:M50"/>
    <mergeCell ref="N50:O50"/>
    <mergeCell ref="L52:M52"/>
    <mergeCell ref="N52:O52"/>
    <mergeCell ref="G54:H54"/>
    <mergeCell ref="I54:J54"/>
    <mergeCell ref="L54:M54"/>
    <mergeCell ref="N54:O54"/>
    <mergeCell ref="G51:H51"/>
    <mergeCell ref="I51:J51"/>
    <mergeCell ref="L51:M51"/>
    <mergeCell ref="N51:O51"/>
    <mergeCell ref="G52:H52"/>
    <mergeCell ref="P35:P44"/>
    <mergeCell ref="G36:H36"/>
    <mergeCell ref="I36:J36"/>
    <mergeCell ref="L36:M36"/>
    <mergeCell ref="N36:O36"/>
    <mergeCell ref="G37:H37"/>
    <mergeCell ref="I37:J37"/>
    <mergeCell ref="L37:M37"/>
    <mergeCell ref="N37:O37"/>
    <mergeCell ref="G38:H38"/>
    <mergeCell ref="G42:H42"/>
    <mergeCell ref="I42:J42"/>
    <mergeCell ref="L42:M42"/>
    <mergeCell ref="N42:O42"/>
    <mergeCell ref="G43:H43"/>
    <mergeCell ref="I43:J43"/>
    <mergeCell ref="L43:M43"/>
    <mergeCell ref="N43:O43"/>
    <mergeCell ref="G40:H40"/>
    <mergeCell ref="I40:J40"/>
    <mergeCell ref="L40:M40"/>
    <mergeCell ref="N40:O40"/>
    <mergeCell ref="G41:H41"/>
    <mergeCell ref="I41:J41"/>
    <mergeCell ref="F35:F44"/>
    <mergeCell ref="G35:H35"/>
    <mergeCell ref="I35:J35"/>
    <mergeCell ref="K35:K44"/>
    <mergeCell ref="L35:M35"/>
    <mergeCell ref="N35:O35"/>
    <mergeCell ref="I38:J38"/>
    <mergeCell ref="L38:M38"/>
    <mergeCell ref="N38:O38"/>
    <mergeCell ref="G39:H39"/>
    <mergeCell ref="I39:J39"/>
    <mergeCell ref="L39:M39"/>
    <mergeCell ref="N39:O39"/>
    <mergeCell ref="L41:M41"/>
    <mergeCell ref="N41:O41"/>
    <mergeCell ref="G44:H44"/>
    <mergeCell ref="I44:J44"/>
    <mergeCell ref="L44:M44"/>
    <mergeCell ref="N44:O44"/>
    <mergeCell ref="P24:P33"/>
    <mergeCell ref="G25:H25"/>
    <mergeCell ref="I25:J25"/>
    <mergeCell ref="L25:M25"/>
    <mergeCell ref="N25:O25"/>
    <mergeCell ref="G26:H26"/>
    <mergeCell ref="I26:J26"/>
    <mergeCell ref="L26:M26"/>
    <mergeCell ref="N26:O26"/>
    <mergeCell ref="G27:H27"/>
    <mergeCell ref="G31:H31"/>
    <mergeCell ref="I31:J31"/>
    <mergeCell ref="L31:M31"/>
    <mergeCell ref="N31:O31"/>
    <mergeCell ref="G32:H32"/>
    <mergeCell ref="I32:J32"/>
    <mergeCell ref="L32:M32"/>
    <mergeCell ref="N32:O32"/>
    <mergeCell ref="G29:H29"/>
    <mergeCell ref="I29:J29"/>
    <mergeCell ref="L29:M29"/>
    <mergeCell ref="N29:O29"/>
    <mergeCell ref="G30:H30"/>
    <mergeCell ref="I30:J30"/>
    <mergeCell ref="G22:H22"/>
    <mergeCell ref="I22:J22"/>
    <mergeCell ref="L22:M22"/>
    <mergeCell ref="N22:O22"/>
    <mergeCell ref="F24:F33"/>
    <mergeCell ref="G24:H24"/>
    <mergeCell ref="I24:J24"/>
    <mergeCell ref="K24:K33"/>
    <mergeCell ref="L24:M24"/>
    <mergeCell ref="N24:O24"/>
    <mergeCell ref="I27:J27"/>
    <mergeCell ref="L27:M27"/>
    <mergeCell ref="N27:O27"/>
    <mergeCell ref="G28:H28"/>
    <mergeCell ref="I28:J28"/>
    <mergeCell ref="L28:M28"/>
    <mergeCell ref="N28:O28"/>
    <mergeCell ref="L30:M30"/>
    <mergeCell ref="N30:O30"/>
    <mergeCell ref="G33:H33"/>
    <mergeCell ref="I33:J33"/>
    <mergeCell ref="L33:M33"/>
    <mergeCell ref="N33:O33"/>
    <mergeCell ref="I23:J23"/>
    <mergeCell ref="G20:H20"/>
    <mergeCell ref="I20:J20"/>
    <mergeCell ref="L20:M20"/>
    <mergeCell ref="N20:O20"/>
    <mergeCell ref="G21:H21"/>
    <mergeCell ref="I21:J21"/>
    <mergeCell ref="L21:M21"/>
    <mergeCell ref="N21:O21"/>
    <mergeCell ref="G18:H18"/>
    <mergeCell ref="I18:J18"/>
    <mergeCell ref="L18:M18"/>
    <mergeCell ref="N18:O18"/>
    <mergeCell ref="G19:H19"/>
    <mergeCell ref="I19:J19"/>
    <mergeCell ref="L19:M19"/>
    <mergeCell ref="N19:O19"/>
    <mergeCell ref="F11:Q11"/>
    <mergeCell ref="F13:F22"/>
    <mergeCell ref="G13:H13"/>
    <mergeCell ref="I13:J13"/>
    <mergeCell ref="K13:K22"/>
    <mergeCell ref="L13:M13"/>
    <mergeCell ref="N13:O13"/>
    <mergeCell ref="P13:P22"/>
    <mergeCell ref="G14:H14"/>
    <mergeCell ref="I14:J14"/>
    <mergeCell ref="G16:H16"/>
    <mergeCell ref="I16:J16"/>
    <mergeCell ref="L16:M16"/>
    <mergeCell ref="N16:O16"/>
    <mergeCell ref="G17:H17"/>
    <mergeCell ref="I17:J17"/>
    <mergeCell ref="L17:M17"/>
    <mergeCell ref="N17:O17"/>
    <mergeCell ref="L14:M14"/>
    <mergeCell ref="N14:O14"/>
    <mergeCell ref="G15:H15"/>
    <mergeCell ref="I15:J15"/>
    <mergeCell ref="L15:M15"/>
    <mergeCell ref="N15:O15"/>
    <mergeCell ref="F8:G8"/>
    <mergeCell ref="J8:K8"/>
    <mergeCell ref="N8:O8"/>
    <mergeCell ref="H9:I9"/>
    <mergeCell ref="L9:M9"/>
    <mergeCell ref="P9:Q9"/>
    <mergeCell ref="F3:Q3"/>
    <mergeCell ref="F5:G5"/>
    <mergeCell ref="J5:K5"/>
    <mergeCell ref="N5:O5"/>
    <mergeCell ref="H6:I6"/>
    <mergeCell ref="L6:M6"/>
    <mergeCell ref="P6:Q6"/>
  </mergeCells>
  <conditionalFormatting sqref="P63:Q63">
    <cfRule type="cellIs" dxfId="11" priority="1" operator="greaterThan">
      <formula>0</formula>
    </cfRule>
    <cfRule type="cellIs" dxfId="10" priority="2" operator="lessThan">
      <formula>0</formula>
    </cfRule>
  </conditionalFormatting>
  <pageMargins left="0.511811024" right="0.511811024" top="0.78740157499999996" bottom="0.78740157499999996" header="0.31496062000000002" footer="0.31496062000000002"/>
  <picture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U68"/>
  <sheetViews>
    <sheetView showGridLines="0" showRowColHeaders="0" workbookViewId="0">
      <selection activeCell="I23" activeCellId="8" sqref="I56:J56 N56:O56 N45:O45 I45:J45 I34:J34 P34 N34:O34 N23:O23 I23:J23"/>
    </sheetView>
  </sheetViews>
  <sheetFormatPr defaultColWidth="8.7109375" defaultRowHeight="15" x14ac:dyDescent="0.25"/>
  <cols>
    <col min="5" max="5" width="2.7109375" customWidth="1"/>
    <col min="6" max="6" width="5.28515625" customWidth="1"/>
    <col min="7" max="8" width="10.7109375" customWidth="1"/>
    <col min="11" max="11" width="5.28515625" customWidth="1"/>
    <col min="12" max="15" width="10.7109375" customWidth="1"/>
    <col min="16" max="16" width="5.28515625" customWidth="1"/>
    <col min="17" max="17" width="12.140625" bestFit="1" customWidth="1"/>
    <col min="18" max="18" width="2.7109375" customWidth="1"/>
  </cols>
  <sheetData>
    <row r="1" spans="5:18" ht="15.75" thickBot="1" x14ac:dyDescent="0.3"/>
    <row r="2" spans="5:18" ht="15.75" thickBot="1" x14ac:dyDescent="0.3"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"/>
    </row>
    <row r="3" spans="5:18" ht="16.5" thickTop="1" thickBot="1" x14ac:dyDescent="0.3">
      <c r="E3" s="5"/>
      <c r="F3" s="76" t="s">
        <v>0</v>
      </c>
      <c r="G3" s="77"/>
      <c r="H3" s="77"/>
      <c r="I3" s="77"/>
      <c r="J3" s="77"/>
      <c r="K3" s="77"/>
      <c r="L3" s="77"/>
      <c r="M3" s="77"/>
      <c r="N3" s="77"/>
      <c r="O3" s="77"/>
      <c r="P3" s="77"/>
      <c r="Q3" s="78"/>
      <c r="R3" s="7"/>
    </row>
    <row r="4" spans="5:18" ht="15.75" thickTop="1" x14ac:dyDescent="0.25">
      <c r="E4" s="5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7"/>
    </row>
    <row r="5" spans="5:18" ht="15.75" thickBot="1" x14ac:dyDescent="0.3">
      <c r="E5" s="5"/>
      <c r="F5" s="89" t="s">
        <v>15</v>
      </c>
      <c r="G5" s="89"/>
      <c r="H5" s="9"/>
      <c r="I5" s="9"/>
      <c r="J5" s="89" t="s">
        <v>19</v>
      </c>
      <c r="K5" s="89"/>
      <c r="L5" s="6"/>
      <c r="M5" s="6"/>
      <c r="N5" s="91" t="s">
        <v>1</v>
      </c>
      <c r="O5" s="91"/>
      <c r="P5" s="6"/>
      <c r="Q5" s="6"/>
      <c r="R5" s="7"/>
    </row>
    <row r="6" spans="5:18" x14ac:dyDescent="0.25">
      <c r="E6" s="5"/>
      <c r="F6" s="17"/>
      <c r="G6" s="17"/>
      <c r="H6" s="74">
        <v>900</v>
      </c>
      <c r="I6" s="90"/>
      <c r="J6" s="19"/>
      <c r="K6" s="17"/>
      <c r="L6" s="74">
        <v>500</v>
      </c>
      <c r="M6" s="75"/>
      <c r="N6" s="19"/>
      <c r="O6" s="18"/>
      <c r="P6" s="74">
        <f>SUM(H6:L6)</f>
        <v>1400</v>
      </c>
      <c r="Q6" s="75"/>
      <c r="R6" s="10"/>
    </row>
    <row r="7" spans="5:18" x14ac:dyDescent="0.25">
      <c r="E7" s="5"/>
      <c r="F7" s="17"/>
      <c r="G7" s="17"/>
      <c r="H7" s="15"/>
      <c r="I7" s="15"/>
      <c r="J7" s="17"/>
      <c r="K7" s="17"/>
      <c r="L7" s="15"/>
      <c r="M7" s="15"/>
      <c r="N7" s="17"/>
      <c r="O7" s="17"/>
      <c r="P7" s="15"/>
      <c r="Q7" s="15"/>
      <c r="R7" s="7"/>
    </row>
    <row r="8" spans="5:18" ht="15.75" thickBot="1" x14ac:dyDescent="0.3">
      <c r="E8" s="5"/>
      <c r="F8" s="89" t="s">
        <v>16</v>
      </c>
      <c r="G8" s="89"/>
      <c r="H8" s="16"/>
      <c r="I8" s="16"/>
      <c r="J8" s="89" t="s">
        <v>17</v>
      </c>
      <c r="K8" s="89"/>
      <c r="L8" s="16"/>
      <c r="M8" s="16"/>
      <c r="N8" s="91" t="s">
        <v>18</v>
      </c>
      <c r="O8" s="91"/>
      <c r="P8" s="16"/>
      <c r="Q8" s="16"/>
      <c r="R8" s="7"/>
    </row>
    <row r="9" spans="5:18" x14ac:dyDescent="0.25">
      <c r="E9" s="5"/>
      <c r="F9" s="17"/>
      <c r="G9" s="18"/>
      <c r="H9" s="74">
        <v>1600</v>
      </c>
      <c r="I9" s="75"/>
      <c r="J9" s="19"/>
      <c r="K9" s="18"/>
      <c r="L9" s="74">
        <v>566</v>
      </c>
      <c r="M9" s="75"/>
      <c r="N9" s="17"/>
      <c r="O9" s="18"/>
      <c r="P9" s="74">
        <f>SUM(H9,L9)</f>
        <v>2166</v>
      </c>
      <c r="Q9" s="75"/>
      <c r="R9" s="10"/>
    </row>
    <row r="10" spans="5:18" ht="15.75" thickBot="1" x14ac:dyDescent="0.3">
      <c r="E10" s="5"/>
      <c r="F10" s="6"/>
      <c r="G10" s="6"/>
      <c r="H10" s="8"/>
      <c r="I10" s="8"/>
      <c r="J10" s="17"/>
      <c r="K10" s="17"/>
      <c r="L10" s="8"/>
      <c r="M10" s="8"/>
      <c r="N10" s="6"/>
      <c r="O10" s="6"/>
      <c r="P10" s="6"/>
      <c r="Q10" s="6"/>
      <c r="R10" s="7"/>
    </row>
    <row r="11" spans="5:18" ht="16.5" thickTop="1" thickBot="1" x14ac:dyDescent="0.3">
      <c r="E11" s="5"/>
      <c r="F11" s="79" t="s">
        <v>2</v>
      </c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1"/>
      <c r="R11" s="7"/>
    </row>
    <row r="12" spans="5:18" ht="15.75" thickBot="1" x14ac:dyDescent="0.3">
      <c r="E12" s="5"/>
      <c r="F12" s="14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7"/>
    </row>
    <row r="13" spans="5:18" x14ac:dyDescent="0.25">
      <c r="E13" s="5"/>
      <c r="F13" s="82" t="s">
        <v>3</v>
      </c>
      <c r="G13" s="85"/>
      <c r="H13" s="86"/>
      <c r="I13" s="94">
        <v>0</v>
      </c>
      <c r="J13" s="94"/>
      <c r="K13" s="97" t="s">
        <v>4</v>
      </c>
      <c r="L13" s="86"/>
      <c r="M13" s="86"/>
      <c r="N13" s="94">
        <v>0</v>
      </c>
      <c r="O13" s="94"/>
      <c r="P13" s="97" t="s">
        <v>5</v>
      </c>
      <c r="Q13" s="30">
        <f>I13+N13</f>
        <v>0</v>
      </c>
      <c r="R13" s="7"/>
    </row>
    <row r="14" spans="5:18" x14ac:dyDescent="0.25">
      <c r="E14" s="5"/>
      <c r="F14" s="83"/>
      <c r="G14" s="87"/>
      <c r="H14" s="88"/>
      <c r="I14" s="95">
        <v>0</v>
      </c>
      <c r="J14" s="95"/>
      <c r="K14" s="98"/>
      <c r="L14" s="100"/>
      <c r="M14" s="100"/>
      <c r="N14" s="95">
        <v>0</v>
      </c>
      <c r="O14" s="95"/>
      <c r="P14" s="98"/>
      <c r="Q14" s="28">
        <f>SUM(I14,N14)</f>
        <v>0</v>
      </c>
      <c r="R14" s="7"/>
    </row>
    <row r="15" spans="5:18" x14ac:dyDescent="0.25">
      <c r="E15" s="5"/>
      <c r="F15" s="83"/>
      <c r="G15" s="87"/>
      <c r="H15" s="88"/>
      <c r="I15" s="95">
        <v>0</v>
      </c>
      <c r="J15" s="95"/>
      <c r="K15" s="98"/>
      <c r="L15" s="100"/>
      <c r="M15" s="100"/>
      <c r="N15" s="95">
        <v>0</v>
      </c>
      <c r="O15" s="95"/>
      <c r="P15" s="98"/>
      <c r="Q15" s="28">
        <f t="shared" ref="Q15:Q22" si="0">SUM(I15,N15)</f>
        <v>0</v>
      </c>
      <c r="R15" s="7"/>
    </row>
    <row r="16" spans="5:18" x14ac:dyDescent="0.25">
      <c r="E16" s="5"/>
      <c r="F16" s="83"/>
      <c r="G16" s="87"/>
      <c r="H16" s="88"/>
      <c r="I16" s="95">
        <v>0</v>
      </c>
      <c r="J16" s="95"/>
      <c r="K16" s="98"/>
      <c r="L16" s="100"/>
      <c r="M16" s="100"/>
      <c r="N16" s="95">
        <v>0</v>
      </c>
      <c r="O16" s="95"/>
      <c r="P16" s="98"/>
      <c r="Q16" s="28">
        <f t="shared" si="0"/>
        <v>0</v>
      </c>
      <c r="R16" s="7"/>
    </row>
    <row r="17" spans="5:18" x14ac:dyDescent="0.25">
      <c r="E17" s="5"/>
      <c r="F17" s="83"/>
      <c r="G17" s="87"/>
      <c r="H17" s="88"/>
      <c r="I17" s="95">
        <v>0</v>
      </c>
      <c r="J17" s="95"/>
      <c r="K17" s="98"/>
      <c r="L17" s="100"/>
      <c r="M17" s="100"/>
      <c r="N17" s="95">
        <v>0</v>
      </c>
      <c r="O17" s="95"/>
      <c r="P17" s="98"/>
      <c r="Q17" s="28">
        <f t="shared" si="0"/>
        <v>0</v>
      </c>
      <c r="R17" s="7"/>
    </row>
    <row r="18" spans="5:18" x14ac:dyDescent="0.25">
      <c r="E18" s="5"/>
      <c r="F18" s="83"/>
      <c r="G18" s="87"/>
      <c r="H18" s="88"/>
      <c r="I18" s="95">
        <v>0</v>
      </c>
      <c r="J18" s="95"/>
      <c r="K18" s="98"/>
      <c r="L18" s="100"/>
      <c r="M18" s="100"/>
      <c r="N18" s="95">
        <v>0</v>
      </c>
      <c r="O18" s="95"/>
      <c r="P18" s="98"/>
      <c r="Q18" s="28">
        <f t="shared" si="0"/>
        <v>0</v>
      </c>
      <c r="R18" s="7"/>
    </row>
    <row r="19" spans="5:18" x14ac:dyDescent="0.25">
      <c r="E19" s="5"/>
      <c r="F19" s="83"/>
      <c r="G19" s="87"/>
      <c r="H19" s="88"/>
      <c r="I19" s="95">
        <v>0</v>
      </c>
      <c r="J19" s="95"/>
      <c r="K19" s="98"/>
      <c r="L19" s="100"/>
      <c r="M19" s="100"/>
      <c r="N19" s="95">
        <v>0</v>
      </c>
      <c r="O19" s="95"/>
      <c r="P19" s="98"/>
      <c r="Q19" s="28">
        <f t="shared" si="0"/>
        <v>0</v>
      </c>
      <c r="R19" s="7"/>
    </row>
    <row r="20" spans="5:18" x14ac:dyDescent="0.25">
      <c r="E20" s="5"/>
      <c r="F20" s="83"/>
      <c r="G20" s="87"/>
      <c r="H20" s="88"/>
      <c r="I20" s="95">
        <v>0</v>
      </c>
      <c r="J20" s="95"/>
      <c r="K20" s="98"/>
      <c r="L20" s="100"/>
      <c r="M20" s="100"/>
      <c r="N20" s="95">
        <v>0</v>
      </c>
      <c r="O20" s="95"/>
      <c r="P20" s="98"/>
      <c r="Q20" s="28">
        <f t="shared" si="0"/>
        <v>0</v>
      </c>
      <c r="R20" s="7"/>
    </row>
    <row r="21" spans="5:18" x14ac:dyDescent="0.25">
      <c r="E21" s="5"/>
      <c r="F21" s="83"/>
      <c r="G21" s="87"/>
      <c r="H21" s="88"/>
      <c r="I21" s="95">
        <v>0</v>
      </c>
      <c r="J21" s="95"/>
      <c r="K21" s="98"/>
      <c r="L21" s="100"/>
      <c r="M21" s="100"/>
      <c r="N21" s="95">
        <v>0</v>
      </c>
      <c r="O21" s="95"/>
      <c r="P21" s="98"/>
      <c r="Q21" s="28">
        <f t="shared" si="0"/>
        <v>0</v>
      </c>
      <c r="R21" s="7"/>
    </row>
    <row r="22" spans="5:18" ht="15.75" thickBot="1" x14ac:dyDescent="0.3">
      <c r="E22" s="5"/>
      <c r="F22" s="84"/>
      <c r="G22" s="92" t="s">
        <v>7</v>
      </c>
      <c r="H22" s="93"/>
      <c r="I22" s="96">
        <v>0</v>
      </c>
      <c r="J22" s="96"/>
      <c r="K22" s="99"/>
      <c r="L22" s="101" t="s">
        <v>7</v>
      </c>
      <c r="M22" s="101"/>
      <c r="N22" s="96">
        <v>0</v>
      </c>
      <c r="O22" s="96"/>
      <c r="P22" s="99"/>
      <c r="Q22" s="29">
        <f t="shared" si="0"/>
        <v>0</v>
      </c>
      <c r="R22" s="7"/>
    </row>
    <row r="23" spans="5:18" ht="16.5" thickTop="1" thickBot="1" x14ac:dyDescent="0.3">
      <c r="E23" s="5"/>
      <c r="F23" s="6"/>
      <c r="G23" s="6"/>
      <c r="H23" s="6"/>
      <c r="I23" s="145">
        <f>SUM(I13:J22)</f>
        <v>0</v>
      </c>
      <c r="J23" s="146"/>
      <c r="K23" s="6"/>
      <c r="L23" s="6"/>
      <c r="M23" s="6"/>
      <c r="N23" s="145">
        <f>SUM(N13:O22)</f>
        <v>0</v>
      </c>
      <c r="O23" s="146"/>
      <c r="P23" s="6"/>
      <c r="Q23" s="6"/>
      <c r="R23" s="7"/>
    </row>
    <row r="24" spans="5:18" ht="15.75" thickTop="1" x14ac:dyDescent="0.25">
      <c r="E24" s="5"/>
      <c r="F24" s="111" t="s">
        <v>6</v>
      </c>
      <c r="G24" s="112"/>
      <c r="H24" s="113"/>
      <c r="I24" s="103">
        <v>0</v>
      </c>
      <c r="J24" s="104"/>
      <c r="K24" s="116" t="s">
        <v>8</v>
      </c>
      <c r="L24" s="113"/>
      <c r="M24" s="113"/>
      <c r="N24" s="115">
        <v>0</v>
      </c>
      <c r="O24" s="115"/>
      <c r="P24" s="102" t="s">
        <v>5</v>
      </c>
      <c r="Q24" s="27">
        <f>SUM(I24,N24)</f>
        <v>0</v>
      </c>
      <c r="R24" s="7"/>
    </row>
    <row r="25" spans="5:18" x14ac:dyDescent="0.25">
      <c r="E25" s="5"/>
      <c r="F25" s="83"/>
      <c r="G25" s="114"/>
      <c r="H25" s="100"/>
      <c r="I25" s="105">
        <v>0</v>
      </c>
      <c r="J25" s="106"/>
      <c r="K25" s="117"/>
      <c r="L25" s="100"/>
      <c r="M25" s="100"/>
      <c r="N25" s="95">
        <v>0</v>
      </c>
      <c r="O25" s="95"/>
      <c r="P25" s="98"/>
      <c r="Q25" s="28">
        <f t="shared" ref="Q25:Q33" si="1">SUM(I25,N25)</f>
        <v>0</v>
      </c>
      <c r="R25" s="7"/>
    </row>
    <row r="26" spans="5:18" x14ac:dyDescent="0.25">
      <c r="E26" s="5"/>
      <c r="F26" s="83"/>
      <c r="G26" s="114"/>
      <c r="H26" s="100"/>
      <c r="I26" s="107">
        <v>0</v>
      </c>
      <c r="J26" s="108"/>
      <c r="K26" s="117"/>
      <c r="L26" s="100"/>
      <c r="M26" s="100"/>
      <c r="N26" s="95">
        <v>0</v>
      </c>
      <c r="O26" s="95"/>
      <c r="P26" s="98"/>
      <c r="Q26" s="28">
        <f t="shared" si="1"/>
        <v>0</v>
      </c>
      <c r="R26" s="7"/>
    </row>
    <row r="27" spans="5:18" x14ac:dyDescent="0.25">
      <c r="E27" s="5"/>
      <c r="F27" s="83"/>
      <c r="G27" s="114"/>
      <c r="H27" s="100"/>
      <c r="I27" s="109">
        <v>0</v>
      </c>
      <c r="J27" s="110"/>
      <c r="K27" s="117"/>
      <c r="L27" s="100"/>
      <c r="M27" s="100"/>
      <c r="N27" s="95">
        <v>0</v>
      </c>
      <c r="O27" s="95"/>
      <c r="P27" s="98"/>
      <c r="Q27" s="28">
        <f t="shared" si="1"/>
        <v>0</v>
      </c>
      <c r="R27" s="7"/>
    </row>
    <row r="28" spans="5:18" x14ac:dyDescent="0.25">
      <c r="E28" s="5"/>
      <c r="F28" s="83"/>
      <c r="G28" s="114"/>
      <c r="H28" s="100"/>
      <c r="I28" s="109">
        <v>0</v>
      </c>
      <c r="J28" s="110"/>
      <c r="K28" s="117"/>
      <c r="L28" s="100"/>
      <c r="M28" s="100"/>
      <c r="N28" s="95">
        <v>0</v>
      </c>
      <c r="O28" s="95"/>
      <c r="P28" s="98"/>
      <c r="Q28" s="28">
        <f t="shared" si="1"/>
        <v>0</v>
      </c>
      <c r="R28" s="7"/>
    </row>
    <row r="29" spans="5:18" x14ac:dyDescent="0.25">
      <c r="E29" s="5"/>
      <c r="F29" s="83"/>
      <c r="G29" s="114"/>
      <c r="H29" s="100"/>
      <c r="I29" s="109">
        <v>0</v>
      </c>
      <c r="J29" s="110"/>
      <c r="K29" s="117"/>
      <c r="L29" s="100"/>
      <c r="M29" s="100"/>
      <c r="N29" s="95">
        <v>0</v>
      </c>
      <c r="O29" s="95"/>
      <c r="P29" s="98"/>
      <c r="Q29" s="28">
        <f t="shared" si="1"/>
        <v>0</v>
      </c>
      <c r="R29" s="7"/>
    </row>
    <row r="30" spans="5:18" x14ac:dyDescent="0.25">
      <c r="E30" s="5"/>
      <c r="F30" s="83"/>
      <c r="G30" s="114"/>
      <c r="H30" s="100"/>
      <c r="I30" s="109">
        <v>0</v>
      </c>
      <c r="J30" s="110"/>
      <c r="K30" s="117"/>
      <c r="L30" s="100"/>
      <c r="M30" s="100"/>
      <c r="N30" s="95">
        <v>0</v>
      </c>
      <c r="O30" s="95"/>
      <c r="P30" s="98"/>
      <c r="Q30" s="28">
        <f t="shared" si="1"/>
        <v>0</v>
      </c>
      <c r="R30" s="7"/>
    </row>
    <row r="31" spans="5:18" x14ac:dyDescent="0.25">
      <c r="E31" s="5"/>
      <c r="F31" s="83"/>
      <c r="G31" s="114"/>
      <c r="H31" s="100"/>
      <c r="I31" s="109">
        <v>0</v>
      </c>
      <c r="J31" s="110"/>
      <c r="K31" s="117"/>
      <c r="L31" s="100"/>
      <c r="M31" s="100"/>
      <c r="N31" s="95">
        <v>0</v>
      </c>
      <c r="O31" s="95"/>
      <c r="P31" s="98"/>
      <c r="Q31" s="28">
        <f t="shared" si="1"/>
        <v>0</v>
      </c>
      <c r="R31" s="7"/>
    </row>
    <row r="32" spans="5:18" x14ac:dyDescent="0.25">
      <c r="E32" s="5"/>
      <c r="F32" s="83"/>
      <c r="G32" s="124"/>
      <c r="H32" s="125"/>
      <c r="I32" s="109">
        <v>0</v>
      </c>
      <c r="J32" s="110"/>
      <c r="K32" s="117"/>
      <c r="L32" s="100"/>
      <c r="M32" s="100"/>
      <c r="N32" s="95">
        <v>0</v>
      </c>
      <c r="O32" s="95"/>
      <c r="P32" s="98"/>
      <c r="Q32" s="28">
        <f t="shared" si="1"/>
        <v>0</v>
      </c>
      <c r="R32" s="7"/>
    </row>
    <row r="33" spans="5:18" ht="15.75" thickBot="1" x14ac:dyDescent="0.3">
      <c r="E33" s="5"/>
      <c r="F33" s="84"/>
      <c r="G33" s="92" t="s">
        <v>7</v>
      </c>
      <c r="H33" s="93"/>
      <c r="I33" s="122">
        <v>0</v>
      </c>
      <c r="J33" s="123"/>
      <c r="K33" s="118"/>
      <c r="L33" s="101" t="s">
        <v>7</v>
      </c>
      <c r="M33" s="101"/>
      <c r="N33" s="96">
        <v>0</v>
      </c>
      <c r="O33" s="96"/>
      <c r="P33" s="99"/>
      <c r="Q33" s="29">
        <f t="shared" si="1"/>
        <v>0</v>
      </c>
      <c r="R33" s="7"/>
    </row>
    <row r="34" spans="5:18" ht="16.5" thickTop="1" thickBot="1" x14ac:dyDescent="0.3">
      <c r="E34" s="5"/>
      <c r="F34" s="6"/>
      <c r="G34" s="6"/>
      <c r="H34" s="6"/>
      <c r="I34" s="145">
        <f>SUM(I24:J33)</f>
        <v>0</v>
      </c>
      <c r="J34" s="146"/>
      <c r="K34" s="6"/>
      <c r="L34" s="6"/>
      <c r="M34" s="6"/>
      <c r="N34" s="145">
        <f>SUM(N24:O33)</f>
        <v>0</v>
      </c>
      <c r="O34" s="146"/>
      <c r="P34" s="72"/>
      <c r="Q34" s="6"/>
      <c r="R34" s="7"/>
    </row>
    <row r="35" spans="5:18" ht="15.75" thickTop="1" x14ac:dyDescent="0.25">
      <c r="E35" s="5"/>
      <c r="F35" s="119" t="s">
        <v>9</v>
      </c>
      <c r="G35" s="113"/>
      <c r="H35" s="113"/>
      <c r="I35" s="115">
        <v>0</v>
      </c>
      <c r="J35" s="115"/>
      <c r="K35" s="126" t="s">
        <v>10</v>
      </c>
      <c r="L35" s="113"/>
      <c r="M35" s="113"/>
      <c r="N35" s="115">
        <v>0</v>
      </c>
      <c r="O35" s="115"/>
      <c r="P35" s="129" t="s">
        <v>5</v>
      </c>
      <c r="Q35" s="27">
        <f>SUM(I35,N35)</f>
        <v>0</v>
      </c>
      <c r="R35" s="7"/>
    </row>
    <row r="36" spans="5:18" x14ac:dyDescent="0.25">
      <c r="E36" s="5"/>
      <c r="F36" s="120"/>
      <c r="G36" s="100"/>
      <c r="H36" s="100"/>
      <c r="I36" s="95">
        <v>0</v>
      </c>
      <c r="J36" s="95"/>
      <c r="K36" s="127"/>
      <c r="L36" s="100"/>
      <c r="M36" s="100"/>
      <c r="N36" s="95">
        <v>0</v>
      </c>
      <c r="O36" s="95"/>
      <c r="P36" s="130"/>
      <c r="Q36" s="28">
        <f t="shared" ref="Q36:Q44" si="2">SUM(I36,N36)</f>
        <v>0</v>
      </c>
      <c r="R36" s="7"/>
    </row>
    <row r="37" spans="5:18" x14ac:dyDescent="0.25">
      <c r="E37" s="5"/>
      <c r="F37" s="120"/>
      <c r="G37" s="100"/>
      <c r="H37" s="100"/>
      <c r="I37" s="95">
        <v>0</v>
      </c>
      <c r="J37" s="95"/>
      <c r="K37" s="127"/>
      <c r="L37" s="100"/>
      <c r="M37" s="100"/>
      <c r="N37" s="95">
        <v>0</v>
      </c>
      <c r="O37" s="95"/>
      <c r="P37" s="130"/>
      <c r="Q37" s="28">
        <f t="shared" si="2"/>
        <v>0</v>
      </c>
      <c r="R37" s="7"/>
    </row>
    <row r="38" spans="5:18" x14ac:dyDescent="0.25">
      <c r="E38" s="5"/>
      <c r="F38" s="120"/>
      <c r="G38" s="100"/>
      <c r="H38" s="100"/>
      <c r="I38" s="95">
        <v>0</v>
      </c>
      <c r="J38" s="95"/>
      <c r="K38" s="127"/>
      <c r="L38" s="100"/>
      <c r="M38" s="100"/>
      <c r="N38" s="95">
        <v>0</v>
      </c>
      <c r="O38" s="95"/>
      <c r="P38" s="130"/>
      <c r="Q38" s="28">
        <f t="shared" si="2"/>
        <v>0</v>
      </c>
      <c r="R38" s="7"/>
    </row>
    <row r="39" spans="5:18" x14ac:dyDescent="0.25">
      <c r="E39" s="5"/>
      <c r="F39" s="120"/>
      <c r="G39" s="100"/>
      <c r="H39" s="100"/>
      <c r="I39" s="95">
        <v>0</v>
      </c>
      <c r="J39" s="95"/>
      <c r="K39" s="127"/>
      <c r="L39" s="100"/>
      <c r="M39" s="100"/>
      <c r="N39" s="95">
        <v>0</v>
      </c>
      <c r="O39" s="95"/>
      <c r="P39" s="130"/>
      <c r="Q39" s="28">
        <f t="shared" si="2"/>
        <v>0</v>
      </c>
      <c r="R39" s="7"/>
    </row>
    <row r="40" spans="5:18" x14ac:dyDescent="0.25">
      <c r="E40" s="5"/>
      <c r="F40" s="120"/>
      <c r="G40" s="100"/>
      <c r="H40" s="100"/>
      <c r="I40" s="95">
        <v>0</v>
      </c>
      <c r="J40" s="95"/>
      <c r="K40" s="127"/>
      <c r="L40" s="100"/>
      <c r="M40" s="100"/>
      <c r="N40" s="95">
        <v>0</v>
      </c>
      <c r="O40" s="95"/>
      <c r="P40" s="130"/>
      <c r="Q40" s="28">
        <f t="shared" si="2"/>
        <v>0</v>
      </c>
      <c r="R40" s="7"/>
    </row>
    <row r="41" spans="5:18" x14ac:dyDescent="0.25">
      <c r="E41" s="5"/>
      <c r="F41" s="120"/>
      <c r="G41" s="100"/>
      <c r="H41" s="100"/>
      <c r="I41" s="95">
        <v>0</v>
      </c>
      <c r="J41" s="95"/>
      <c r="K41" s="127"/>
      <c r="L41" s="100"/>
      <c r="M41" s="100"/>
      <c r="N41" s="95">
        <v>0</v>
      </c>
      <c r="O41" s="95"/>
      <c r="P41" s="130"/>
      <c r="Q41" s="28">
        <f t="shared" si="2"/>
        <v>0</v>
      </c>
      <c r="R41" s="7"/>
    </row>
    <row r="42" spans="5:18" x14ac:dyDescent="0.25">
      <c r="E42" s="5"/>
      <c r="F42" s="120"/>
      <c r="G42" s="100"/>
      <c r="H42" s="100"/>
      <c r="I42" s="95">
        <v>0</v>
      </c>
      <c r="J42" s="95"/>
      <c r="K42" s="127"/>
      <c r="L42" s="100"/>
      <c r="M42" s="100"/>
      <c r="N42" s="95">
        <v>0</v>
      </c>
      <c r="O42" s="95"/>
      <c r="P42" s="130"/>
      <c r="Q42" s="28">
        <f t="shared" si="2"/>
        <v>0</v>
      </c>
      <c r="R42" s="7"/>
    </row>
    <row r="43" spans="5:18" x14ac:dyDescent="0.25">
      <c r="E43" s="5"/>
      <c r="F43" s="120"/>
      <c r="G43" s="100"/>
      <c r="H43" s="100"/>
      <c r="I43" s="95">
        <v>0</v>
      </c>
      <c r="J43" s="95"/>
      <c r="K43" s="127"/>
      <c r="L43" s="100"/>
      <c r="M43" s="100"/>
      <c r="N43" s="95">
        <v>0</v>
      </c>
      <c r="O43" s="95"/>
      <c r="P43" s="130"/>
      <c r="Q43" s="28">
        <f t="shared" si="2"/>
        <v>0</v>
      </c>
      <c r="R43" s="7"/>
    </row>
    <row r="44" spans="5:18" ht="15.75" thickBot="1" x14ac:dyDescent="0.3">
      <c r="E44" s="5"/>
      <c r="F44" s="121"/>
      <c r="G44" s="101" t="s">
        <v>7</v>
      </c>
      <c r="H44" s="101"/>
      <c r="I44" s="96">
        <v>0</v>
      </c>
      <c r="J44" s="96"/>
      <c r="K44" s="128"/>
      <c r="L44" s="101" t="s">
        <v>7</v>
      </c>
      <c r="M44" s="101"/>
      <c r="N44" s="96">
        <v>0</v>
      </c>
      <c r="O44" s="96"/>
      <c r="P44" s="131"/>
      <c r="Q44" s="29">
        <f t="shared" si="2"/>
        <v>0</v>
      </c>
      <c r="R44" s="7"/>
    </row>
    <row r="45" spans="5:18" ht="16.5" thickTop="1" thickBot="1" x14ac:dyDescent="0.3">
      <c r="E45" s="5"/>
      <c r="F45" s="6"/>
      <c r="G45" s="6"/>
      <c r="H45" s="6"/>
      <c r="I45" s="145">
        <f>SUM(I35:J44)</f>
        <v>0</v>
      </c>
      <c r="J45" s="146"/>
      <c r="K45" s="6"/>
      <c r="L45" s="6"/>
      <c r="M45" s="6"/>
      <c r="N45" s="145">
        <f>SUM(N35:O44)</f>
        <v>0</v>
      </c>
      <c r="O45" s="146"/>
      <c r="P45" s="6"/>
      <c r="Q45" s="6"/>
      <c r="R45" s="7"/>
    </row>
    <row r="46" spans="5:18" ht="15.75" thickTop="1" x14ac:dyDescent="0.25">
      <c r="E46" s="5"/>
      <c r="F46" s="119" t="s">
        <v>11</v>
      </c>
      <c r="G46" s="113"/>
      <c r="H46" s="113"/>
      <c r="I46" s="132">
        <v>0</v>
      </c>
      <c r="J46" s="133"/>
      <c r="K46" s="102" t="s">
        <v>12</v>
      </c>
      <c r="L46" s="113"/>
      <c r="M46" s="113"/>
      <c r="N46" s="115">
        <v>0</v>
      </c>
      <c r="O46" s="115"/>
      <c r="P46" s="129" t="s">
        <v>5</v>
      </c>
      <c r="Q46" s="27">
        <f>SUM(I46,N46)</f>
        <v>0</v>
      </c>
      <c r="R46" s="7"/>
    </row>
    <row r="47" spans="5:18" x14ac:dyDescent="0.25">
      <c r="E47" s="5"/>
      <c r="F47" s="120"/>
      <c r="G47" s="100"/>
      <c r="H47" s="100"/>
      <c r="I47" s="105">
        <v>0</v>
      </c>
      <c r="J47" s="106"/>
      <c r="K47" s="98"/>
      <c r="L47" s="100"/>
      <c r="M47" s="100"/>
      <c r="N47" s="95">
        <v>0</v>
      </c>
      <c r="O47" s="95"/>
      <c r="P47" s="130"/>
      <c r="Q47" s="28">
        <f t="shared" ref="Q47:Q55" si="3">SUM(I47,N47)</f>
        <v>0</v>
      </c>
      <c r="R47" s="7"/>
    </row>
    <row r="48" spans="5:18" x14ac:dyDescent="0.25">
      <c r="E48" s="5"/>
      <c r="F48" s="120"/>
      <c r="G48" s="100"/>
      <c r="H48" s="100"/>
      <c r="I48" s="105">
        <v>0</v>
      </c>
      <c r="J48" s="106"/>
      <c r="K48" s="98"/>
      <c r="L48" s="100"/>
      <c r="M48" s="100"/>
      <c r="N48" s="95">
        <v>0</v>
      </c>
      <c r="O48" s="95"/>
      <c r="P48" s="130"/>
      <c r="Q48" s="28">
        <f t="shared" si="3"/>
        <v>0</v>
      </c>
      <c r="R48" s="7"/>
    </row>
    <row r="49" spans="5:21" x14ac:dyDescent="0.25">
      <c r="E49" s="5"/>
      <c r="F49" s="120"/>
      <c r="G49" s="100"/>
      <c r="H49" s="100"/>
      <c r="I49" s="105">
        <v>0</v>
      </c>
      <c r="J49" s="106"/>
      <c r="K49" s="98"/>
      <c r="L49" s="100"/>
      <c r="M49" s="100"/>
      <c r="N49" s="95">
        <v>0</v>
      </c>
      <c r="O49" s="95"/>
      <c r="P49" s="130"/>
      <c r="Q49" s="28">
        <f t="shared" si="3"/>
        <v>0</v>
      </c>
      <c r="R49" s="7"/>
    </row>
    <row r="50" spans="5:21" x14ac:dyDescent="0.25">
      <c r="E50" s="5"/>
      <c r="F50" s="120"/>
      <c r="G50" s="100"/>
      <c r="H50" s="100"/>
      <c r="I50" s="105">
        <v>0</v>
      </c>
      <c r="J50" s="106"/>
      <c r="K50" s="98"/>
      <c r="L50" s="100"/>
      <c r="M50" s="100"/>
      <c r="N50" s="95">
        <v>0</v>
      </c>
      <c r="O50" s="95"/>
      <c r="P50" s="130"/>
      <c r="Q50" s="28">
        <f t="shared" si="3"/>
        <v>0</v>
      </c>
      <c r="R50" s="7"/>
      <c r="U50" s="26"/>
    </row>
    <row r="51" spans="5:21" x14ac:dyDescent="0.25">
      <c r="E51" s="5"/>
      <c r="F51" s="120"/>
      <c r="G51" s="100"/>
      <c r="H51" s="100"/>
      <c r="I51" s="105">
        <v>0</v>
      </c>
      <c r="J51" s="106"/>
      <c r="K51" s="98"/>
      <c r="L51" s="100"/>
      <c r="M51" s="100"/>
      <c r="N51" s="95">
        <v>0</v>
      </c>
      <c r="O51" s="95"/>
      <c r="P51" s="130"/>
      <c r="Q51" s="28">
        <f t="shared" si="3"/>
        <v>0</v>
      </c>
      <c r="R51" s="7"/>
    </row>
    <row r="52" spans="5:21" x14ac:dyDescent="0.25">
      <c r="E52" s="5"/>
      <c r="F52" s="120"/>
      <c r="G52" s="100"/>
      <c r="H52" s="100"/>
      <c r="I52" s="105">
        <v>0</v>
      </c>
      <c r="J52" s="106"/>
      <c r="K52" s="98"/>
      <c r="L52" s="100"/>
      <c r="M52" s="100"/>
      <c r="N52" s="95">
        <v>0</v>
      </c>
      <c r="O52" s="95"/>
      <c r="P52" s="130"/>
      <c r="Q52" s="28">
        <f t="shared" si="3"/>
        <v>0</v>
      </c>
      <c r="R52" s="7"/>
    </row>
    <row r="53" spans="5:21" x14ac:dyDescent="0.25">
      <c r="E53" s="5"/>
      <c r="F53" s="120"/>
      <c r="G53" s="100"/>
      <c r="H53" s="100"/>
      <c r="I53" s="105">
        <v>0</v>
      </c>
      <c r="J53" s="106"/>
      <c r="K53" s="98"/>
      <c r="L53" s="100"/>
      <c r="M53" s="100"/>
      <c r="N53" s="95">
        <v>0</v>
      </c>
      <c r="O53" s="95"/>
      <c r="P53" s="130"/>
      <c r="Q53" s="28">
        <f t="shared" si="3"/>
        <v>0</v>
      </c>
      <c r="R53" s="7"/>
    </row>
    <row r="54" spans="5:21" x14ac:dyDescent="0.25">
      <c r="E54" s="5"/>
      <c r="F54" s="120"/>
      <c r="G54" s="100"/>
      <c r="H54" s="100"/>
      <c r="I54" s="105">
        <v>0</v>
      </c>
      <c r="J54" s="106"/>
      <c r="K54" s="98"/>
      <c r="L54" s="100"/>
      <c r="M54" s="100"/>
      <c r="N54" s="95">
        <v>0</v>
      </c>
      <c r="O54" s="95"/>
      <c r="P54" s="130"/>
      <c r="Q54" s="28">
        <f t="shared" si="3"/>
        <v>0</v>
      </c>
      <c r="R54" s="7"/>
    </row>
    <row r="55" spans="5:21" ht="15.75" thickBot="1" x14ac:dyDescent="0.3">
      <c r="E55" s="5"/>
      <c r="F55" s="121"/>
      <c r="G55" s="101" t="s">
        <v>7</v>
      </c>
      <c r="H55" s="101"/>
      <c r="I55" s="122">
        <v>0</v>
      </c>
      <c r="J55" s="123"/>
      <c r="K55" s="99"/>
      <c r="L55" s="101" t="s">
        <v>7</v>
      </c>
      <c r="M55" s="101"/>
      <c r="N55" s="96">
        <v>0</v>
      </c>
      <c r="O55" s="96"/>
      <c r="P55" s="131"/>
      <c r="Q55" s="29">
        <f t="shared" si="3"/>
        <v>0</v>
      </c>
      <c r="R55" s="7"/>
    </row>
    <row r="56" spans="5:21" ht="16.5" thickTop="1" thickBot="1" x14ac:dyDescent="0.3">
      <c r="E56" s="5"/>
      <c r="F56" s="6"/>
      <c r="G56" s="6"/>
      <c r="H56" s="6"/>
      <c r="I56" s="145">
        <f>SUM(I46:J55)</f>
        <v>0</v>
      </c>
      <c r="J56" s="146"/>
      <c r="K56" s="6"/>
      <c r="L56" s="6"/>
      <c r="M56" s="6"/>
      <c r="N56" s="145">
        <f>SUM(N46:O55)</f>
        <v>0</v>
      </c>
      <c r="O56" s="146"/>
      <c r="P56" s="6"/>
      <c r="Q56" s="6"/>
      <c r="R56" s="7"/>
    </row>
    <row r="57" spans="5:21" ht="16.5" thickTop="1" thickBot="1" x14ac:dyDescent="0.3">
      <c r="E57" s="5"/>
      <c r="F57" s="79" t="s">
        <v>13</v>
      </c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1"/>
      <c r="R57" s="7"/>
    </row>
    <row r="58" spans="5:21" ht="15.75" thickBot="1" x14ac:dyDescent="0.3">
      <c r="E58" s="5"/>
      <c r="F58" s="6"/>
      <c r="G58" s="6"/>
      <c r="H58" s="6"/>
      <c r="I58" s="6"/>
      <c r="J58" s="6"/>
      <c r="K58" s="6"/>
      <c r="L58" s="6"/>
      <c r="M58" s="6"/>
      <c r="N58" s="6"/>
      <c r="O58" s="6"/>
      <c r="P58" s="21"/>
      <c r="Q58" s="21"/>
      <c r="R58" s="7"/>
    </row>
    <row r="59" spans="5:21" x14ac:dyDescent="0.25">
      <c r="E59" s="5"/>
      <c r="F59" s="134" t="s">
        <v>14</v>
      </c>
      <c r="G59" s="134"/>
      <c r="H59" s="134"/>
      <c r="I59" s="6"/>
      <c r="J59" s="6"/>
      <c r="K59" s="6"/>
      <c r="L59" s="6"/>
      <c r="M59" s="6"/>
      <c r="N59" s="6"/>
      <c r="O59" s="20"/>
      <c r="P59" s="74">
        <f>SUM(P6,P9)</f>
        <v>3566</v>
      </c>
      <c r="Q59" s="138"/>
      <c r="R59" s="7"/>
    </row>
    <row r="60" spans="5:21" ht="15.75" thickBot="1" x14ac:dyDescent="0.3">
      <c r="E60" s="5"/>
      <c r="F60" s="32"/>
      <c r="G60" s="32"/>
      <c r="H60" s="32"/>
      <c r="I60" s="6"/>
      <c r="J60" s="6"/>
      <c r="K60" s="6"/>
      <c r="L60" s="6"/>
      <c r="M60" s="6"/>
      <c r="N60" s="6"/>
      <c r="O60" s="6"/>
      <c r="P60" s="22"/>
      <c r="Q60" s="22"/>
      <c r="R60" s="7"/>
    </row>
    <row r="61" spans="5:21" x14ac:dyDescent="0.25">
      <c r="E61" s="5"/>
      <c r="F61" s="134" t="s">
        <v>20</v>
      </c>
      <c r="G61" s="134"/>
      <c r="H61" s="134"/>
      <c r="I61" s="6"/>
      <c r="J61" s="6"/>
      <c r="K61" s="6"/>
      <c r="L61" s="6"/>
      <c r="M61" s="6"/>
      <c r="N61" s="6"/>
      <c r="O61" s="6"/>
      <c r="P61" s="74">
        <f>SUM(Q13:Q55)</f>
        <v>0</v>
      </c>
      <c r="Q61" s="138"/>
      <c r="R61" s="7"/>
    </row>
    <row r="62" spans="5:21" ht="15.75" thickBot="1" x14ac:dyDescent="0.3">
      <c r="E62" s="5"/>
      <c r="F62" s="32"/>
      <c r="G62" s="32"/>
      <c r="H62" s="32"/>
      <c r="I62" s="6"/>
      <c r="J62" s="6"/>
      <c r="K62" s="6"/>
      <c r="L62" s="6"/>
      <c r="M62" s="6"/>
      <c r="N62" s="6"/>
      <c r="O62" s="6"/>
      <c r="P62" s="22"/>
      <c r="Q62" s="22"/>
      <c r="R62" s="7"/>
    </row>
    <row r="63" spans="5:21" x14ac:dyDescent="0.25">
      <c r="E63" s="5"/>
      <c r="F63" s="134" t="s">
        <v>21</v>
      </c>
      <c r="G63" s="134"/>
      <c r="H63" s="134"/>
      <c r="I63" s="6"/>
      <c r="J63" s="6"/>
      <c r="K63" s="6"/>
      <c r="L63" s="6"/>
      <c r="M63" s="6"/>
      <c r="N63" s="6"/>
      <c r="O63" s="6"/>
      <c r="P63" s="74">
        <f>P59-P61</f>
        <v>3566</v>
      </c>
      <c r="Q63" s="75"/>
      <c r="R63" s="10"/>
    </row>
    <row r="64" spans="5:21" ht="15.75" thickBot="1" x14ac:dyDescent="0.3">
      <c r="E64" s="5"/>
      <c r="F64" s="33"/>
      <c r="G64" s="33"/>
      <c r="H64" s="33"/>
      <c r="I64" s="6"/>
      <c r="J64" s="6"/>
      <c r="K64" s="6"/>
      <c r="L64" s="6"/>
      <c r="M64" s="6"/>
      <c r="N64" s="6"/>
      <c r="O64" s="6"/>
      <c r="P64" s="23"/>
      <c r="Q64" s="23"/>
      <c r="R64" s="7"/>
    </row>
    <row r="65" spans="5:18" x14ac:dyDescent="0.25">
      <c r="E65" s="5"/>
      <c r="F65" s="134" t="s">
        <v>22</v>
      </c>
      <c r="G65" s="134"/>
      <c r="H65" s="134"/>
      <c r="I65" s="136" t="str">
        <f>IF(P63&lt;0,"RENDA TOTALMENTE COMPROMETIDA","RENDA DENTRO DO ORÇAMENTO")</f>
        <v>RENDA DENTRO DO ORÇAMENTO</v>
      </c>
      <c r="J65" s="137"/>
      <c r="K65" s="137"/>
      <c r="L65" s="137"/>
      <c r="M65" s="137"/>
      <c r="N65" s="137"/>
      <c r="O65" s="137"/>
      <c r="P65" s="137"/>
      <c r="Q65" s="138"/>
      <c r="R65" s="7"/>
    </row>
    <row r="66" spans="5:18" x14ac:dyDescent="0.25">
      <c r="E66" s="5"/>
      <c r="F66" s="31"/>
      <c r="G66" s="31"/>
      <c r="H66" s="31"/>
      <c r="I66" s="6"/>
      <c r="J66" s="6"/>
      <c r="K66" s="6"/>
      <c r="L66" s="6"/>
      <c r="M66" s="6"/>
      <c r="N66" s="6"/>
      <c r="O66" s="6"/>
      <c r="P66" s="6"/>
      <c r="Q66" s="6"/>
      <c r="R66" s="7"/>
    </row>
    <row r="67" spans="5:18" x14ac:dyDescent="0.25">
      <c r="E67" s="5"/>
      <c r="F67" s="135"/>
      <c r="G67" s="135"/>
      <c r="H67" s="135"/>
      <c r="I67" s="135"/>
      <c r="J67" s="135"/>
      <c r="K67" s="135"/>
      <c r="L67" s="135"/>
      <c r="M67" s="135"/>
      <c r="N67" s="135"/>
      <c r="O67" s="135"/>
      <c r="P67" s="135"/>
      <c r="Q67" s="135"/>
      <c r="R67" s="7"/>
    </row>
    <row r="68" spans="5:18" ht="15.75" thickBot="1" x14ac:dyDescent="0.3">
      <c r="E68" s="24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25"/>
    </row>
  </sheetData>
  <mergeCells count="204">
    <mergeCell ref="N23:O23"/>
    <mergeCell ref="I34:J34"/>
    <mergeCell ref="N34:O34"/>
    <mergeCell ref="I45:J45"/>
    <mergeCell ref="N45:O45"/>
    <mergeCell ref="I56:J56"/>
    <mergeCell ref="N56:O56"/>
    <mergeCell ref="F67:Q67"/>
    <mergeCell ref="F61:H61"/>
    <mergeCell ref="P61:Q61"/>
    <mergeCell ref="F63:H63"/>
    <mergeCell ref="P63:Q63"/>
    <mergeCell ref="F65:H65"/>
    <mergeCell ref="I65:Q65"/>
    <mergeCell ref="G55:H55"/>
    <mergeCell ref="I55:J55"/>
    <mergeCell ref="L55:M55"/>
    <mergeCell ref="N55:O55"/>
    <mergeCell ref="F57:Q57"/>
    <mergeCell ref="F59:H59"/>
    <mergeCell ref="P59:Q59"/>
    <mergeCell ref="P46:P55"/>
    <mergeCell ref="G47:H47"/>
    <mergeCell ref="I47:J47"/>
    <mergeCell ref="I52:J52"/>
    <mergeCell ref="L47:M47"/>
    <mergeCell ref="N47:O47"/>
    <mergeCell ref="G48:H48"/>
    <mergeCell ref="I48:J48"/>
    <mergeCell ref="L48:M48"/>
    <mergeCell ref="N48:O48"/>
    <mergeCell ref="G49:H49"/>
    <mergeCell ref="G53:H53"/>
    <mergeCell ref="I53:J53"/>
    <mergeCell ref="L53:M53"/>
    <mergeCell ref="N53:O53"/>
    <mergeCell ref="F46:F55"/>
    <mergeCell ref="G46:H46"/>
    <mergeCell ref="I46:J46"/>
    <mergeCell ref="K46:K55"/>
    <mergeCell ref="L46:M46"/>
    <mergeCell ref="N46:O46"/>
    <mergeCell ref="I49:J49"/>
    <mergeCell ref="L49:M49"/>
    <mergeCell ref="N49:O49"/>
    <mergeCell ref="G50:H50"/>
    <mergeCell ref="I50:J50"/>
    <mergeCell ref="L50:M50"/>
    <mergeCell ref="N50:O50"/>
    <mergeCell ref="L52:M52"/>
    <mergeCell ref="N52:O52"/>
    <mergeCell ref="G54:H54"/>
    <mergeCell ref="I54:J54"/>
    <mergeCell ref="L54:M54"/>
    <mergeCell ref="N54:O54"/>
    <mergeCell ref="G51:H51"/>
    <mergeCell ref="I51:J51"/>
    <mergeCell ref="L51:M51"/>
    <mergeCell ref="N51:O51"/>
    <mergeCell ref="G52:H52"/>
    <mergeCell ref="P35:P44"/>
    <mergeCell ref="G36:H36"/>
    <mergeCell ref="I36:J36"/>
    <mergeCell ref="L36:M36"/>
    <mergeCell ref="N36:O36"/>
    <mergeCell ref="G37:H37"/>
    <mergeCell ref="I37:J37"/>
    <mergeCell ref="L37:M37"/>
    <mergeCell ref="N37:O37"/>
    <mergeCell ref="G38:H38"/>
    <mergeCell ref="G42:H42"/>
    <mergeCell ref="I42:J42"/>
    <mergeCell ref="L42:M42"/>
    <mergeCell ref="N42:O42"/>
    <mergeCell ref="G43:H43"/>
    <mergeCell ref="I43:J43"/>
    <mergeCell ref="L43:M43"/>
    <mergeCell ref="N43:O43"/>
    <mergeCell ref="G40:H40"/>
    <mergeCell ref="I40:J40"/>
    <mergeCell ref="L40:M40"/>
    <mergeCell ref="N40:O40"/>
    <mergeCell ref="G41:H41"/>
    <mergeCell ref="I41:J41"/>
    <mergeCell ref="F35:F44"/>
    <mergeCell ref="G35:H35"/>
    <mergeCell ref="I35:J35"/>
    <mergeCell ref="K35:K44"/>
    <mergeCell ref="L35:M35"/>
    <mergeCell ref="N35:O35"/>
    <mergeCell ref="I38:J38"/>
    <mergeCell ref="L38:M38"/>
    <mergeCell ref="N38:O38"/>
    <mergeCell ref="G39:H39"/>
    <mergeCell ref="I39:J39"/>
    <mergeCell ref="L39:M39"/>
    <mergeCell ref="N39:O39"/>
    <mergeCell ref="L41:M41"/>
    <mergeCell ref="N41:O41"/>
    <mergeCell ref="G44:H44"/>
    <mergeCell ref="I44:J44"/>
    <mergeCell ref="L44:M44"/>
    <mergeCell ref="N44:O44"/>
    <mergeCell ref="P24:P33"/>
    <mergeCell ref="G25:H25"/>
    <mergeCell ref="I25:J25"/>
    <mergeCell ref="L25:M25"/>
    <mergeCell ref="N25:O25"/>
    <mergeCell ref="G26:H26"/>
    <mergeCell ref="I26:J26"/>
    <mergeCell ref="L26:M26"/>
    <mergeCell ref="N26:O26"/>
    <mergeCell ref="G27:H27"/>
    <mergeCell ref="G31:H31"/>
    <mergeCell ref="I31:J31"/>
    <mergeCell ref="L31:M31"/>
    <mergeCell ref="N31:O31"/>
    <mergeCell ref="G32:H32"/>
    <mergeCell ref="I32:J32"/>
    <mergeCell ref="L32:M32"/>
    <mergeCell ref="N32:O32"/>
    <mergeCell ref="G29:H29"/>
    <mergeCell ref="I29:J29"/>
    <mergeCell ref="L29:M29"/>
    <mergeCell ref="N29:O29"/>
    <mergeCell ref="G30:H30"/>
    <mergeCell ref="I30:J30"/>
    <mergeCell ref="G22:H22"/>
    <mergeCell ref="I22:J22"/>
    <mergeCell ref="L22:M22"/>
    <mergeCell ref="N22:O22"/>
    <mergeCell ref="F24:F33"/>
    <mergeCell ref="G24:H24"/>
    <mergeCell ref="I24:J24"/>
    <mergeCell ref="K24:K33"/>
    <mergeCell ref="L24:M24"/>
    <mergeCell ref="N24:O24"/>
    <mergeCell ref="I27:J27"/>
    <mergeCell ref="L27:M27"/>
    <mergeCell ref="N27:O27"/>
    <mergeCell ref="G28:H28"/>
    <mergeCell ref="I28:J28"/>
    <mergeCell ref="L28:M28"/>
    <mergeCell ref="N28:O28"/>
    <mergeCell ref="L30:M30"/>
    <mergeCell ref="N30:O30"/>
    <mergeCell ref="G33:H33"/>
    <mergeCell ref="I33:J33"/>
    <mergeCell ref="L33:M33"/>
    <mergeCell ref="N33:O33"/>
    <mergeCell ref="I23:J23"/>
    <mergeCell ref="G20:H20"/>
    <mergeCell ref="I20:J20"/>
    <mergeCell ref="L20:M20"/>
    <mergeCell ref="N20:O20"/>
    <mergeCell ref="G21:H21"/>
    <mergeCell ref="I21:J21"/>
    <mergeCell ref="L21:M21"/>
    <mergeCell ref="N21:O21"/>
    <mergeCell ref="G18:H18"/>
    <mergeCell ref="I18:J18"/>
    <mergeCell ref="L18:M18"/>
    <mergeCell ref="N18:O18"/>
    <mergeCell ref="G19:H19"/>
    <mergeCell ref="I19:J19"/>
    <mergeCell ref="L19:M19"/>
    <mergeCell ref="N19:O19"/>
    <mergeCell ref="F11:Q11"/>
    <mergeCell ref="F13:F22"/>
    <mergeCell ref="G13:H13"/>
    <mergeCell ref="I13:J13"/>
    <mergeCell ref="K13:K22"/>
    <mergeCell ref="L13:M13"/>
    <mergeCell ref="N13:O13"/>
    <mergeCell ref="P13:P22"/>
    <mergeCell ref="G14:H14"/>
    <mergeCell ref="I14:J14"/>
    <mergeCell ref="G16:H16"/>
    <mergeCell ref="I16:J16"/>
    <mergeCell ref="L16:M16"/>
    <mergeCell ref="N16:O16"/>
    <mergeCell ref="G17:H17"/>
    <mergeCell ref="I17:J17"/>
    <mergeCell ref="L17:M17"/>
    <mergeCell ref="N17:O17"/>
    <mergeCell ref="L14:M14"/>
    <mergeCell ref="N14:O14"/>
    <mergeCell ref="G15:H15"/>
    <mergeCell ref="I15:J15"/>
    <mergeCell ref="L15:M15"/>
    <mergeCell ref="N15:O15"/>
    <mergeCell ref="F8:G8"/>
    <mergeCell ref="J8:K8"/>
    <mergeCell ref="N8:O8"/>
    <mergeCell ref="H9:I9"/>
    <mergeCell ref="L9:M9"/>
    <mergeCell ref="P9:Q9"/>
    <mergeCell ref="F3:Q3"/>
    <mergeCell ref="F5:G5"/>
    <mergeCell ref="J5:K5"/>
    <mergeCell ref="N5:O5"/>
    <mergeCell ref="H6:I6"/>
    <mergeCell ref="L6:M6"/>
    <mergeCell ref="P6:Q6"/>
  </mergeCells>
  <conditionalFormatting sqref="P63:Q63">
    <cfRule type="cellIs" dxfId="9" priority="1" operator="greaterThan">
      <formula>0</formula>
    </cfRule>
    <cfRule type="cellIs" dxfId="8" priority="2" operator="less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  <picture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U68"/>
  <sheetViews>
    <sheetView showGridLines="0" showRowColHeaders="0" workbookViewId="0">
      <selection activeCell="N23" activeCellId="7" sqref="I45:J45 N45:O45 N56:O56 I56:J56 N34:O34 I34:J34 I23:J23 N23:O23"/>
    </sheetView>
  </sheetViews>
  <sheetFormatPr defaultColWidth="8.7109375" defaultRowHeight="15" x14ac:dyDescent="0.25"/>
  <cols>
    <col min="5" max="5" width="2.7109375" customWidth="1"/>
    <col min="6" max="6" width="5.28515625" customWidth="1"/>
    <col min="7" max="8" width="10.7109375" customWidth="1"/>
    <col min="11" max="11" width="5.28515625" customWidth="1"/>
    <col min="12" max="15" width="10.7109375" customWidth="1"/>
    <col min="16" max="16" width="5.28515625" customWidth="1"/>
    <col min="17" max="17" width="12.140625" bestFit="1" customWidth="1"/>
    <col min="18" max="18" width="2.7109375" customWidth="1"/>
  </cols>
  <sheetData>
    <row r="1" spans="5:18" ht="15.75" thickBot="1" x14ac:dyDescent="0.3"/>
    <row r="2" spans="5:18" ht="15.75" thickBot="1" x14ac:dyDescent="0.3"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"/>
    </row>
    <row r="3" spans="5:18" ht="16.5" thickTop="1" thickBot="1" x14ac:dyDescent="0.3">
      <c r="E3" s="5"/>
      <c r="F3" s="76" t="s">
        <v>0</v>
      </c>
      <c r="G3" s="77"/>
      <c r="H3" s="77"/>
      <c r="I3" s="77"/>
      <c r="J3" s="77"/>
      <c r="K3" s="77"/>
      <c r="L3" s="77"/>
      <c r="M3" s="77"/>
      <c r="N3" s="77"/>
      <c r="O3" s="77"/>
      <c r="P3" s="77"/>
      <c r="Q3" s="78"/>
      <c r="R3" s="7"/>
    </row>
    <row r="4" spans="5:18" ht="15.75" thickTop="1" x14ac:dyDescent="0.25">
      <c r="E4" s="5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7"/>
    </row>
    <row r="5" spans="5:18" ht="15.75" thickBot="1" x14ac:dyDescent="0.3">
      <c r="E5" s="5"/>
      <c r="F5" s="89" t="s">
        <v>15</v>
      </c>
      <c r="G5" s="89"/>
      <c r="H5" s="9"/>
      <c r="I5" s="9"/>
      <c r="J5" s="89" t="s">
        <v>19</v>
      </c>
      <c r="K5" s="89"/>
      <c r="L5" s="6"/>
      <c r="M5" s="6"/>
      <c r="N5" s="91" t="s">
        <v>1</v>
      </c>
      <c r="O5" s="91"/>
      <c r="P5" s="6"/>
      <c r="Q5" s="6"/>
      <c r="R5" s="7"/>
    </row>
    <row r="6" spans="5:18" x14ac:dyDescent="0.25">
      <c r="E6" s="5"/>
      <c r="F6" s="17"/>
      <c r="G6" s="17"/>
      <c r="H6" s="74">
        <v>900</v>
      </c>
      <c r="I6" s="90"/>
      <c r="J6" s="19"/>
      <c r="K6" s="17"/>
      <c r="L6" s="74">
        <v>500</v>
      </c>
      <c r="M6" s="75"/>
      <c r="N6" s="19"/>
      <c r="O6" s="18"/>
      <c r="P6" s="74">
        <f>SUM(H6:L6)</f>
        <v>1400</v>
      </c>
      <c r="Q6" s="75"/>
      <c r="R6" s="10"/>
    </row>
    <row r="7" spans="5:18" x14ac:dyDescent="0.25">
      <c r="E7" s="5"/>
      <c r="F7" s="17"/>
      <c r="G7" s="17"/>
      <c r="H7" s="15"/>
      <c r="I7" s="15"/>
      <c r="J7" s="17"/>
      <c r="K7" s="17"/>
      <c r="L7" s="15"/>
      <c r="M7" s="15"/>
      <c r="N7" s="17"/>
      <c r="O7" s="17"/>
      <c r="P7" s="15"/>
      <c r="Q7" s="15"/>
      <c r="R7" s="7"/>
    </row>
    <row r="8" spans="5:18" ht="15.75" thickBot="1" x14ac:dyDescent="0.3">
      <c r="E8" s="5"/>
      <c r="F8" s="89" t="s">
        <v>16</v>
      </c>
      <c r="G8" s="89"/>
      <c r="H8" s="16"/>
      <c r="I8" s="16"/>
      <c r="J8" s="89" t="s">
        <v>17</v>
      </c>
      <c r="K8" s="89"/>
      <c r="L8" s="16"/>
      <c r="M8" s="16"/>
      <c r="N8" s="91" t="s">
        <v>18</v>
      </c>
      <c r="O8" s="91"/>
      <c r="P8" s="16"/>
      <c r="Q8" s="16"/>
      <c r="R8" s="7"/>
    </row>
    <row r="9" spans="5:18" x14ac:dyDescent="0.25">
      <c r="E9" s="5"/>
      <c r="F9" s="17"/>
      <c r="G9" s="18"/>
      <c r="H9" s="74">
        <v>1600</v>
      </c>
      <c r="I9" s="75"/>
      <c r="J9" s="19"/>
      <c r="K9" s="18"/>
      <c r="L9" s="74">
        <v>566</v>
      </c>
      <c r="M9" s="75"/>
      <c r="N9" s="17"/>
      <c r="O9" s="18"/>
      <c r="P9" s="74">
        <f>SUM(H9,L9)</f>
        <v>2166</v>
      </c>
      <c r="Q9" s="75"/>
      <c r="R9" s="10"/>
    </row>
    <row r="10" spans="5:18" ht="15.75" thickBot="1" x14ac:dyDescent="0.3">
      <c r="E10" s="5"/>
      <c r="F10" s="6"/>
      <c r="G10" s="6"/>
      <c r="H10" s="8"/>
      <c r="I10" s="8"/>
      <c r="J10" s="17"/>
      <c r="K10" s="17"/>
      <c r="L10" s="8"/>
      <c r="M10" s="8"/>
      <c r="N10" s="6"/>
      <c r="O10" s="6"/>
      <c r="P10" s="6"/>
      <c r="Q10" s="6"/>
      <c r="R10" s="7"/>
    </row>
    <row r="11" spans="5:18" ht="16.5" thickTop="1" thickBot="1" x14ac:dyDescent="0.3">
      <c r="E11" s="5"/>
      <c r="F11" s="79" t="s">
        <v>2</v>
      </c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1"/>
      <c r="R11" s="7"/>
    </row>
    <row r="12" spans="5:18" ht="15.75" thickBot="1" x14ac:dyDescent="0.3">
      <c r="E12" s="5"/>
      <c r="F12" s="14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7"/>
    </row>
    <row r="13" spans="5:18" x14ac:dyDescent="0.25">
      <c r="E13" s="5"/>
      <c r="F13" s="82" t="s">
        <v>3</v>
      </c>
      <c r="G13" s="85"/>
      <c r="H13" s="86"/>
      <c r="I13" s="94">
        <v>0</v>
      </c>
      <c r="J13" s="94"/>
      <c r="K13" s="97" t="s">
        <v>4</v>
      </c>
      <c r="L13" s="86"/>
      <c r="M13" s="86"/>
      <c r="N13" s="94">
        <v>0</v>
      </c>
      <c r="O13" s="94"/>
      <c r="P13" s="97" t="s">
        <v>5</v>
      </c>
      <c r="Q13" s="30">
        <f>I13+N13</f>
        <v>0</v>
      </c>
      <c r="R13" s="7"/>
    </row>
    <row r="14" spans="5:18" x14ac:dyDescent="0.25">
      <c r="E14" s="5"/>
      <c r="F14" s="83"/>
      <c r="G14" s="87"/>
      <c r="H14" s="88"/>
      <c r="I14" s="95">
        <v>0</v>
      </c>
      <c r="J14" s="95"/>
      <c r="K14" s="98"/>
      <c r="L14" s="100"/>
      <c r="M14" s="100"/>
      <c r="N14" s="95">
        <v>0</v>
      </c>
      <c r="O14" s="95"/>
      <c r="P14" s="98"/>
      <c r="Q14" s="28">
        <f>SUM(I14,N14)</f>
        <v>0</v>
      </c>
      <c r="R14" s="7"/>
    </row>
    <row r="15" spans="5:18" x14ac:dyDescent="0.25">
      <c r="E15" s="5"/>
      <c r="F15" s="83"/>
      <c r="G15" s="87"/>
      <c r="H15" s="88"/>
      <c r="I15" s="95">
        <v>0</v>
      </c>
      <c r="J15" s="95"/>
      <c r="K15" s="98"/>
      <c r="L15" s="100"/>
      <c r="M15" s="100"/>
      <c r="N15" s="95">
        <v>0</v>
      </c>
      <c r="O15" s="95"/>
      <c r="P15" s="98"/>
      <c r="Q15" s="28">
        <f t="shared" ref="Q15:Q22" si="0">SUM(I15,N15)</f>
        <v>0</v>
      </c>
      <c r="R15" s="7"/>
    </row>
    <row r="16" spans="5:18" x14ac:dyDescent="0.25">
      <c r="E16" s="5"/>
      <c r="F16" s="83"/>
      <c r="G16" s="87"/>
      <c r="H16" s="88"/>
      <c r="I16" s="95">
        <v>0</v>
      </c>
      <c r="J16" s="95"/>
      <c r="K16" s="98"/>
      <c r="L16" s="100"/>
      <c r="M16" s="100"/>
      <c r="N16" s="95">
        <v>0</v>
      </c>
      <c r="O16" s="95"/>
      <c r="P16" s="98"/>
      <c r="Q16" s="28">
        <f t="shared" si="0"/>
        <v>0</v>
      </c>
      <c r="R16" s="7"/>
    </row>
    <row r="17" spans="5:18" x14ac:dyDescent="0.25">
      <c r="E17" s="5"/>
      <c r="F17" s="83"/>
      <c r="G17" s="87"/>
      <c r="H17" s="88"/>
      <c r="I17" s="95">
        <v>0</v>
      </c>
      <c r="J17" s="95"/>
      <c r="K17" s="98"/>
      <c r="L17" s="100"/>
      <c r="M17" s="100"/>
      <c r="N17" s="95">
        <v>0</v>
      </c>
      <c r="O17" s="95"/>
      <c r="P17" s="98"/>
      <c r="Q17" s="28">
        <f t="shared" si="0"/>
        <v>0</v>
      </c>
      <c r="R17" s="7"/>
    </row>
    <row r="18" spans="5:18" x14ac:dyDescent="0.25">
      <c r="E18" s="5"/>
      <c r="F18" s="83"/>
      <c r="G18" s="87"/>
      <c r="H18" s="88"/>
      <c r="I18" s="95">
        <v>0</v>
      </c>
      <c r="J18" s="95"/>
      <c r="K18" s="98"/>
      <c r="L18" s="100"/>
      <c r="M18" s="100"/>
      <c r="N18" s="95">
        <v>0</v>
      </c>
      <c r="O18" s="95"/>
      <c r="P18" s="98"/>
      <c r="Q18" s="28">
        <f t="shared" si="0"/>
        <v>0</v>
      </c>
      <c r="R18" s="7"/>
    </row>
    <row r="19" spans="5:18" x14ac:dyDescent="0.25">
      <c r="E19" s="5"/>
      <c r="F19" s="83"/>
      <c r="G19" s="87"/>
      <c r="H19" s="88"/>
      <c r="I19" s="95">
        <v>0</v>
      </c>
      <c r="J19" s="95"/>
      <c r="K19" s="98"/>
      <c r="L19" s="100"/>
      <c r="M19" s="100"/>
      <c r="N19" s="95">
        <v>0</v>
      </c>
      <c r="O19" s="95"/>
      <c r="P19" s="98"/>
      <c r="Q19" s="28">
        <f t="shared" si="0"/>
        <v>0</v>
      </c>
      <c r="R19" s="7"/>
    </row>
    <row r="20" spans="5:18" x14ac:dyDescent="0.25">
      <c r="E20" s="5"/>
      <c r="F20" s="83"/>
      <c r="G20" s="87"/>
      <c r="H20" s="88"/>
      <c r="I20" s="95">
        <v>0</v>
      </c>
      <c r="J20" s="95"/>
      <c r="K20" s="98"/>
      <c r="L20" s="100"/>
      <c r="M20" s="100"/>
      <c r="N20" s="95">
        <v>0</v>
      </c>
      <c r="O20" s="95"/>
      <c r="P20" s="98"/>
      <c r="Q20" s="28">
        <f t="shared" si="0"/>
        <v>0</v>
      </c>
      <c r="R20" s="7"/>
    </row>
    <row r="21" spans="5:18" x14ac:dyDescent="0.25">
      <c r="E21" s="5"/>
      <c r="F21" s="83"/>
      <c r="G21" s="87"/>
      <c r="H21" s="88"/>
      <c r="I21" s="95">
        <v>0</v>
      </c>
      <c r="J21" s="95"/>
      <c r="K21" s="98"/>
      <c r="L21" s="100"/>
      <c r="M21" s="100"/>
      <c r="N21" s="95">
        <v>0</v>
      </c>
      <c r="O21" s="95"/>
      <c r="P21" s="98"/>
      <c r="Q21" s="28">
        <f t="shared" si="0"/>
        <v>0</v>
      </c>
      <c r="R21" s="7"/>
    </row>
    <row r="22" spans="5:18" ht="15.75" thickBot="1" x14ac:dyDescent="0.3">
      <c r="E22" s="5"/>
      <c r="F22" s="84"/>
      <c r="G22" s="92" t="s">
        <v>7</v>
      </c>
      <c r="H22" s="93"/>
      <c r="I22" s="96">
        <v>0</v>
      </c>
      <c r="J22" s="96"/>
      <c r="K22" s="99"/>
      <c r="L22" s="101" t="s">
        <v>7</v>
      </c>
      <c r="M22" s="101"/>
      <c r="N22" s="96">
        <v>0</v>
      </c>
      <c r="O22" s="96"/>
      <c r="P22" s="99"/>
      <c r="Q22" s="29">
        <f t="shared" si="0"/>
        <v>0</v>
      </c>
      <c r="R22" s="7"/>
    </row>
    <row r="23" spans="5:18" ht="16.5" thickTop="1" thickBot="1" x14ac:dyDescent="0.3">
      <c r="E23" s="5"/>
      <c r="F23" s="6"/>
      <c r="G23" s="6"/>
      <c r="H23" s="6"/>
      <c r="I23" s="139">
        <f>SUM(I13:J22)</f>
        <v>0</v>
      </c>
      <c r="J23" s="140"/>
      <c r="K23" s="6"/>
      <c r="L23" s="6"/>
      <c r="M23" s="6"/>
      <c r="N23" s="145">
        <f>SUM(N13:O22)</f>
        <v>0</v>
      </c>
      <c r="O23" s="146"/>
      <c r="P23" s="6"/>
      <c r="Q23" s="6"/>
      <c r="R23" s="7"/>
    </row>
    <row r="24" spans="5:18" ht="15.75" thickTop="1" x14ac:dyDescent="0.25">
      <c r="E24" s="5"/>
      <c r="F24" s="111" t="s">
        <v>6</v>
      </c>
      <c r="G24" s="112"/>
      <c r="H24" s="113"/>
      <c r="I24" s="103">
        <v>0</v>
      </c>
      <c r="J24" s="104"/>
      <c r="K24" s="116" t="s">
        <v>8</v>
      </c>
      <c r="L24" s="113"/>
      <c r="M24" s="113"/>
      <c r="N24" s="115">
        <v>0</v>
      </c>
      <c r="O24" s="115"/>
      <c r="P24" s="102" t="s">
        <v>5</v>
      </c>
      <c r="Q24" s="27">
        <f>SUM(I24,N24)</f>
        <v>0</v>
      </c>
      <c r="R24" s="7"/>
    </row>
    <row r="25" spans="5:18" x14ac:dyDescent="0.25">
      <c r="E25" s="5"/>
      <c r="F25" s="83"/>
      <c r="G25" s="114"/>
      <c r="H25" s="100"/>
      <c r="I25" s="105">
        <v>0</v>
      </c>
      <c r="J25" s="106"/>
      <c r="K25" s="117"/>
      <c r="L25" s="100"/>
      <c r="M25" s="100"/>
      <c r="N25" s="95">
        <v>0</v>
      </c>
      <c r="O25" s="95"/>
      <c r="P25" s="98"/>
      <c r="Q25" s="28">
        <f t="shared" ref="Q25:Q33" si="1">SUM(I25,N25)</f>
        <v>0</v>
      </c>
      <c r="R25" s="7"/>
    </row>
    <row r="26" spans="5:18" x14ac:dyDescent="0.25">
      <c r="E26" s="5"/>
      <c r="F26" s="83"/>
      <c r="G26" s="114"/>
      <c r="H26" s="100"/>
      <c r="I26" s="107">
        <v>0</v>
      </c>
      <c r="J26" s="108"/>
      <c r="K26" s="117"/>
      <c r="L26" s="100"/>
      <c r="M26" s="100"/>
      <c r="N26" s="95">
        <v>0</v>
      </c>
      <c r="O26" s="95"/>
      <c r="P26" s="98"/>
      <c r="Q26" s="28">
        <f t="shared" si="1"/>
        <v>0</v>
      </c>
      <c r="R26" s="7"/>
    </row>
    <row r="27" spans="5:18" x14ac:dyDescent="0.25">
      <c r="E27" s="5"/>
      <c r="F27" s="83"/>
      <c r="G27" s="114"/>
      <c r="H27" s="100"/>
      <c r="I27" s="109">
        <v>0</v>
      </c>
      <c r="J27" s="110"/>
      <c r="K27" s="117"/>
      <c r="L27" s="100"/>
      <c r="M27" s="100"/>
      <c r="N27" s="95">
        <v>0</v>
      </c>
      <c r="O27" s="95"/>
      <c r="P27" s="98"/>
      <c r="Q27" s="28">
        <f t="shared" si="1"/>
        <v>0</v>
      </c>
      <c r="R27" s="7"/>
    </row>
    <row r="28" spans="5:18" x14ac:dyDescent="0.25">
      <c r="E28" s="5"/>
      <c r="F28" s="83"/>
      <c r="G28" s="114"/>
      <c r="H28" s="100"/>
      <c r="I28" s="109">
        <v>0</v>
      </c>
      <c r="J28" s="110"/>
      <c r="K28" s="117"/>
      <c r="L28" s="100"/>
      <c r="M28" s="100"/>
      <c r="N28" s="95">
        <v>0</v>
      </c>
      <c r="O28" s="95"/>
      <c r="P28" s="98"/>
      <c r="Q28" s="28">
        <f t="shared" si="1"/>
        <v>0</v>
      </c>
      <c r="R28" s="7"/>
    </row>
    <row r="29" spans="5:18" x14ac:dyDescent="0.25">
      <c r="E29" s="5"/>
      <c r="F29" s="83"/>
      <c r="G29" s="114"/>
      <c r="H29" s="100"/>
      <c r="I29" s="109">
        <v>0</v>
      </c>
      <c r="J29" s="110"/>
      <c r="K29" s="117"/>
      <c r="L29" s="100"/>
      <c r="M29" s="100"/>
      <c r="N29" s="95">
        <v>0</v>
      </c>
      <c r="O29" s="95"/>
      <c r="P29" s="98"/>
      <c r="Q29" s="28">
        <f t="shared" si="1"/>
        <v>0</v>
      </c>
      <c r="R29" s="7"/>
    </row>
    <row r="30" spans="5:18" x14ac:dyDescent="0.25">
      <c r="E30" s="5"/>
      <c r="F30" s="83"/>
      <c r="G30" s="114"/>
      <c r="H30" s="100"/>
      <c r="I30" s="109">
        <v>0</v>
      </c>
      <c r="J30" s="110"/>
      <c r="K30" s="117"/>
      <c r="L30" s="100"/>
      <c r="M30" s="100"/>
      <c r="N30" s="95">
        <v>0</v>
      </c>
      <c r="O30" s="95"/>
      <c r="P30" s="98"/>
      <c r="Q30" s="28">
        <f t="shared" si="1"/>
        <v>0</v>
      </c>
      <c r="R30" s="7"/>
    </row>
    <row r="31" spans="5:18" x14ac:dyDescent="0.25">
      <c r="E31" s="5"/>
      <c r="F31" s="83"/>
      <c r="G31" s="114"/>
      <c r="H31" s="100"/>
      <c r="I31" s="109">
        <v>0</v>
      </c>
      <c r="J31" s="110"/>
      <c r="K31" s="117"/>
      <c r="L31" s="100"/>
      <c r="M31" s="100"/>
      <c r="N31" s="95">
        <v>0</v>
      </c>
      <c r="O31" s="95"/>
      <c r="P31" s="98"/>
      <c r="Q31" s="28">
        <f t="shared" si="1"/>
        <v>0</v>
      </c>
      <c r="R31" s="7"/>
    </row>
    <row r="32" spans="5:18" x14ac:dyDescent="0.25">
      <c r="E32" s="5"/>
      <c r="F32" s="83"/>
      <c r="G32" s="124"/>
      <c r="H32" s="125"/>
      <c r="I32" s="109">
        <v>0</v>
      </c>
      <c r="J32" s="110"/>
      <c r="K32" s="117"/>
      <c r="L32" s="100"/>
      <c r="M32" s="100"/>
      <c r="N32" s="95">
        <v>0</v>
      </c>
      <c r="O32" s="95"/>
      <c r="P32" s="98"/>
      <c r="Q32" s="28">
        <f t="shared" si="1"/>
        <v>0</v>
      </c>
      <c r="R32" s="7"/>
    </row>
    <row r="33" spans="5:18" ht="15.75" thickBot="1" x14ac:dyDescent="0.3">
      <c r="E33" s="5"/>
      <c r="F33" s="84"/>
      <c r="G33" s="92" t="s">
        <v>7</v>
      </c>
      <c r="H33" s="93"/>
      <c r="I33" s="122">
        <v>0</v>
      </c>
      <c r="J33" s="123"/>
      <c r="K33" s="118"/>
      <c r="L33" s="101" t="s">
        <v>7</v>
      </c>
      <c r="M33" s="101"/>
      <c r="N33" s="96">
        <v>0</v>
      </c>
      <c r="O33" s="96"/>
      <c r="P33" s="99"/>
      <c r="Q33" s="29">
        <f t="shared" si="1"/>
        <v>0</v>
      </c>
      <c r="R33" s="7"/>
    </row>
    <row r="34" spans="5:18" ht="16.5" thickTop="1" thickBot="1" x14ac:dyDescent="0.3">
      <c r="E34" s="5"/>
      <c r="F34" s="6"/>
      <c r="G34" s="6"/>
      <c r="H34" s="6"/>
      <c r="I34" s="145">
        <f>SUM(I24:J33)</f>
        <v>0</v>
      </c>
      <c r="J34" s="146"/>
      <c r="K34" s="6"/>
      <c r="L34" s="6"/>
      <c r="M34" s="6"/>
      <c r="N34" s="145">
        <f>SUM(N24:O33)</f>
        <v>0</v>
      </c>
      <c r="O34" s="146"/>
      <c r="P34" s="6"/>
      <c r="Q34" s="6"/>
      <c r="R34" s="7"/>
    </row>
    <row r="35" spans="5:18" ht="15.75" thickTop="1" x14ac:dyDescent="0.25">
      <c r="E35" s="5"/>
      <c r="F35" s="119" t="s">
        <v>9</v>
      </c>
      <c r="G35" s="113"/>
      <c r="H35" s="113"/>
      <c r="I35" s="115">
        <v>0</v>
      </c>
      <c r="J35" s="115"/>
      <c r="K35" s="126" t="s">
        <v>10</v>
      </c>
      <c r="L35" s="113"/>
      <c r="M35" s="113"/>
      <c r="N35" s="115">
        <v>0</v>
      </c>
      <c r="O35" s="115"/>
      <c r="P35" s="129" t="s">
        <v>5</v>
      </c>
      <c r="Q35" s="27">
        <f>SUM(I35,N35)</f>
        <v>0</v>
      </c>
      <c r="R35" s="7"/>
    </row>
    <row r="36" spans="5:18" x14ac:dyDescent="0.25">
      <c r="E36" s="5"/>
      <c r="F36" s="120"/>
      <c r="G36" s="100"/>
      <c r="H36" s="100"/>
      <c r="I36" s="95">
        <v>0</v>
      </c>
      <c r="J36" s="95"/>
      <c r="K36" s="127"/>
      <c r="L36" s="100"/>
      <c r="M36" s="100"/>
      <c r="N36" s="95">
        <v>0</v>
      </c>
      <c r="O36" s="95"/>
      <c r="P36" s="130"/>
      <c r="Q36" s="28">
        <f t="shared" ref="Q36:Q44" si="2">SUM(I36,N36)</f>
        <v>0</v>
      </c>
      <c r="R36" s="7"/>
    </row>
    <row r="37" spans="5:18" x14ac:dyDescent="0.25">
      <c r="E37" s="5"/>
      <c r="F37" s="120"/>
      <c r="G37" s="100"/>
      <c r="H37" s="100"/>
      <c r="I37" s="95">
        <v>0</v>
      </c>
      <c r="J37" s="95"/>
      <c r="K37" s="127"/>
      <c r="L37" s="100"/>
      <c r="M37" s="100"/>
      <c r="N37" s="95">
        <v>0</v>
      </c>
      <c r="O37" s="95"/>
      <c r="P37" s="130"/>
      <c r="Q37" s="28">
        <f t="shared" si="2"/>
        <v>0</v>
      </c>
      <c r="R37" s="7"/>
    </row>
    <row r="38" spans="5:18" x14ac:dyDescent="0.25">
      <c r="E38" s="5"/>
      <c r="F38" s="120"/>
      <c r="G38" s="100"/>
      <c r="H38" s="100"/>
      <c r="I38" s="95">
        <v>0</v>
      </c>
      <c r="J38" s="95"/>
      <c r="K38" s="127"/>
      <c r="L38" s="100"/>
      <c r="M38" s="100"/>
      <c r="N38" s="95">
        <v>0</v>
      </c>
      <c r="O38" s="95"/>
      <c r="P38" s="130"/>
      <c r="Q38" s="28">
        <f t="shared" si="2"/>
        <v>0</v>
      </c>
      <c r="R38" s="7"/>
    </row>
    <row r="39" spans="5:18" x14ac:dyDescent="0.25">
      <c r="E39" s="5"/>
      <c r="F39" s="120"/>
      <c r="G39" s="100"/>
      <c r="H39" s="100"/>
      <c r="I39" s="95">
        <v>0</v>
      </c>
      <c r="J39" s="95"/>
      <c r="K39" s="127"/>
      <c r="L39" s="100"/>
      <c r="M39" s="100"/>
      <c r="N39" s="95">
        <v>0</v>
      </c>
      <c r="O39" s="95"/>
      <c r="P39" s="130"/>
      <c r="Q39" s="28">
        <f t="shared" si="2"/>
        <v>0</v>
      </c>
      <c r="R39" s="7"/>
    </row>
    <row r="40" spans="5:18" x14ac:dyDescent="0.25">
      <c r="E40" s="5"/>
      <c r="F40" s="120"/>
      <c r="G40" s="100"/>
      <c r="H40" s="100"/>
      <c r="I40" s="95">
        <v>0</v>
      </c>
      <c r="J40" s="95"/>
      <c r="K40" s="127"/>
      <c r="L40" s="100"/>
      <c r="M40" s="100"/>
      <c r="N40" s="95">
        <v>0</v>
      </c>
      <c r="O40" s="95"/>
      <c r="P40" s="130"/>
      <c r="Q40" s="28">
        <f t="shared" si="2"/>
        <v>0</v>
      </c>
      <c r="R40" s="7"/>
    </row>
    <row r="41" spans="5:18" x14ac:dyDescent="0.25">
      <c r="E41" s="5"/>
      <c r="F41" s="120"/>
      <c r="G41" s="100"/>
      <c r="H41" s="100"/>
      <c r="I41" s="95">
        <v>0</v>
      </c>
      <c r="J41" s="95"/>
      <c r="K41" s="127"/>
      <c r="L41" s="100"/>
      <c r="M41" s="100"/>
      <c r="N41" s="95">
        <v>0</v>
      </c>
      <c r="O41" s="95"/>
      <c r="P41" s="130"/>
      <c r="Q41" s="28">
        <f t="shared" si="2"/>
        <v>0</v>
      </c>
      <c r="R41" s="7"/>
    </row>
    <row r="42" spans="5:18" x14ac:dyDescent="0.25">
      <c r="E42" s="5"/>
      <c r="F42" s="120"/>
      <c r="G42" s="100"/>
      <c r="H42" s="100"/>
      <c r="I42" s="95">
        <v>0</v>
      </c>
      <c r="J42" s="95"/>
      <c r="K42" s="127"/>
      <c r="L42" s="100"/>
      <c r="M42" s="100"/>
      <c r="N42" s="95">
        <v>0</v>
      </c>
      <c r="O42" s="95"/>
      <c r="P42" s="130"/>
      <c r="Q42" s="28">
        <f t="shared" si="2"/>
        <v>0</v>
      </c>
      <c r="R42" s="7"/>
    </row>
    <row r="43" spans="5:18" x14ac:dyDescent="0.25">
      <c r="E43" s="5"/>
      <c r="F43" s="120"/>
      <c r="G43" s="100"/>
      <c r="H43" s="100"/>
      <c r="I43" s="95">
        <v>0</v>
      </c>
      <c r="J43" s="95"/>
      <c r="K43" s="127"/>
      <c r="L43" s="100"/>
      <c r="M43" s="100"/>
      <c r="N43" s="95">
        <v>0</v>
      </c>
      <c r="O43" s="95"/>
      <c r="P43" s="130"/>
      <c r="Q43" s="28">
        <f t="shared" si="2"/>
        <v>0</v>
      </c>
      <c r="R43" s="7"/>
    </row>
    <row r="44" spans="5:18" ht="15.75" thickBot="1" x14ac:dyDescent="0.3">
      <c r="E44" s="5"/>
      <c r="F44" s="121"/>
      <c r="G44" s="101" t="s">
        <v>7</v>
      </c>
      <c r="H44" s="101"/>
      <c r="I44" s="96">
        <v>0</v>
      </c>
      <c r="J44" s="96"/>
      <c r="K44" s="128"/>
      <c r="L44" s="101" t="s">
        <v>7</v>
      </c>
      <c r="M44" s="101"/>
      <c r="N44" s="96">
        <v>0</v>
      </c>
      <c r="O44" s="96"/>
      <c r="P44" s="131"/>
      <c r="Q44" s="29">
        <f t="shared" si="2"/>
        <v>0</v>
      </c>
      <c r="R44" s="7"/>
    </row>
    <row r="45" spans="5:18" ht="16.5" thickTop="1" thickBot="1" x14ac:dyDescent="0.3">
      <c r="E45" s="5"/>
      <c r="F45" s="6"/>
      <c r="G45" s="6"/>
      <c r="H45" s="6"/>
      <c r="I45" s="145">
        <f>SUM(I35:J44)</f>
        <v>0</v>
      </c>
      <c r="J45" s="146"/>
      <c r="K45" s="6"/>
      <c r="L45" s="6"/>
      <c r="M45" s="6"/>
      <c r="N45" s="145">
        <f>SUM(N35:O44)</f>
        <v>0</v>
      </c>
      <c r="O45" s="146"/>
      <c r="P45" s="6"/>
      <c r="Q45" s="6"/>
      <c r="R45" s="7"/>
    </row>
    <row r="46" spans="5:18" ht="15.75" thickTop="1" x14ac:dyDescent="0.25">
      <c r="E46" s="5"/>
      <c r="F46" s="119" t="s">
        <v>11</v>
      </c>
      <c r="G46" s="113"/>
      <c r="H46" s="113"/>
      <c r="I46" s="132">
        <v>0</v>
      </c>
      <c r="J46" s="133"/>
      <c r="K46" s="102" t="s">
        <v>12</v>
      </c>
      <c r="L46" s="113"/>
      <c r="M46" s="113"/>
      <c r="N46" s="115">
        <v>0</v>
      </c>
      <c r="O46" s="115"/>
      <c r="P46" s="129" t="s">
        <v>5</v>
      </c>
      <c r="Q46" s="27">
        <f>SUM(I46,N46)</f>
        <v>0</v>
      </c>
      <c r="R46" s="7"/>
    </row>
    <row r="47" spans="5:18" x14ac:dyDescent="0.25">
      <c r="E47" s="5"/>
      <c r="F47" s="120"/>
      <c r="G47" s="100"/>
      <c r="H47" s="100"/>
      <c r="I47" s="105">
        <v>0</v>
      </c>
      <c r="J47" s="106"/>
      <c r="K47" s="98"/>
      <c r="L47" s="100"/>
      <c r="M47" s="100"/>
      <c r="N47" s="95">
        <v>0</v>
      </c>
      <c r="O47" s="95"/>
      <c r="P47" s="130"/>
      <c r="Q47" s="28">
        <f t="shared" ref="Q47:Q55" si="3">SUM(I47,N47)</f>
        <v>0</v>
      </c>
      <c r="R47" s="7"/>
    </row>
    <row r="48" spans="5:18" x14ac:dyDescent="0.25">
      <c r="E48" s="5"/>
      <c r="F48" s="120"/>
      <c r="G48" s="100"/>
      <c r="H48" s="100"/>
      <c r="I48" s="105">
        <v>0</v>
      </c>
      <c r="J48" s="106"/>
      <c r="K48" s="98"/>
      <c r="L48" s="100"/>
      <c r="M48" s="100"/>
      <c r="N48" s="95">
        <v>0</v>
      </c>
      <c r="O48" s="95"/>
      <c r="P48" s="130"/>
      <c r="Q48" s="28">
        <f t="shared" si="3"/>
        <v>0</v>
      </c>
      <c r="R48" s="7"/>
    </row>
    <row r="49" spans="5:21" x14ac:dyDescent="0.25">
      <c r="E49" s="5"/>
      <c r="F49" s="120"/>
      <c r="G49" s="100"/>
      <c r="H49" s="100"/>
      <c r="I49" s="105">
        <v>0</v>
      </c>
      <c r="J49" s="106"/>
      <c r="K49" s="98"/>
      <c r="L49" s="100"/>
      <c r="M49" s="100"/>
      <c r="N49" s="95">
        <v>0</v>
      </c>
      <c r="O49" s="95"/>
      <c r="P49" s="130"/>
      <c r="Q49" s="28">
        <f t="shared" si="3"/>
        <v>0</v>
      </c>
      <c r="R49" s="7"/>
    </row>
    <row r="50" spans="5:21" x14ac:dyDescent="0.25">
      <c r="E50" s="5"/>
      <c r="F50" s="120"/>
      <c r="G50" s="100"/>
      <c r="H50" s="100"/>
      <c r="I50" s="105">
        <v>0</v>
      </c>
      <c r="J50" s="106"/>
      <c r="K50" s="98"/>
      <c r="L50" s="100"/>
      <c r="M50" s="100"/>
      <c r="N50" s="95">
        <v>0</v>
      </c>
      <c r="O50" s="95"/>
      <c r="P50" s="130"/>
      <c r="Q50" s="28">
        <f t="shared" si="3"/>
        <v>0</v>
      </c>
      <c r="R50" s="7"/>
      <c r="U50" s="26"/>
    </row>
    <row r="51" spans="5:21" x14ac:dyDescent="0.25">
      <c r="E51" s="5"/>
      <c r="F51" s="120"/>
      <c r="G51" s="100"/>
      <c r="H51" s="100"/>
      <c r="I51" s="105">
        <v>0</v>
      </c>
      <c r="J51" s="106"/>
      <c r="K51" s="98"/>
      <c r="L51" s="100"/>
      <c r="M51" s="100"/>
      <c r="N51" s="95">
        <v>0</v>
      </c>
      <c r="O51" s="95"/>
      <c r="P51" s="130"/>
      <c r="Q51" s="28">
        <f t="shared" si="3"/>
        <v>0</v>
      </c>
      <c r="R51" s="7"/>
    </row>
    <row r="52" spans="5:21" x14ac:dyDescent="0.25">
      <c r="E52" s="5"/>
      <c r="F52" s="120"/>
      <c r="G52" s="100"/>
      <c r="H52" s="100"/>
      <c r="I52" s="105">
        <v>0</v>
      </c>
      <c r="J52" s="106"/>
      <c r="K52" s="98"/>
      <c r="L52" s="100"/>
      <c r="M52" s="100"/>
      <c r="N52" s="95">
        <v>0</v>
      </c>
      <c r="O52" s="95"/>
      <c r="P52" s="130"/>
      <c r="Q52" s="28">
        <f t="shared" si="3"/>
        <v>0</v>
      </c>
      <c r="R52" s="7"/>
    </row>
    <row r="53" spans="5:21" x14ac:dyDescent="0.25">
      <c r="E53" s="5"/>
      <c r="F53" s="120"/>
      <c r="G53" s="100"/>
      <c r="H53" s="100"/>
      <c r="I53" s="105">
        <v>0</v>
      </c>
      <c r="J53" s="106"/>
      <c r="K53" s="98"/>
      <c r="L53" s="100"/>
      <c r="M53" s="100"/>
      <c r="N53" s="95">
        <v>0</v>
      </c>
      <c r="O53" s="95"/>
      <c r="P53" s="130"/>
      <c r="Q53" s="28">
        <f t="shared" si="3"/>
        <v>0</v>
      </c>
      <c r="R53" s="7"/>
    </row>
    <row r="54" spans="5:21" x14ac:dyDescent="0.25">
      <c r="E54" s="5"/>
      <c r="F54" s="120"/>
      <c r="G54" s="100"/>
      <c r="H54" s="100"/>
      <c r="I54" s="105">
        <v>0</v>
      </c>
      <c r="J54" s="106"/>
      <c r="K54" s="98"/>
      <c r="L54" s="100"/>
      <c r="M54" s="100"/>
      <c r="N54" s="95">
        <v>0</v>
      </c>
      <c r="O54" s="95"/>
      <c r="P54" s="130"/>
      <c r="Q54" s="28">
        <f t="shared" si="3"/>
        <v>0</v>
      </c>
      <c r="R54" s="7"/>
    </row>
    <row r="55" spans="5:21" ht="15.75" thickBot="1" x14ac:dyDescent="0.3">
      <c r="E55" s="5"/>
      <c r="F55" s="121"/>
      <c r="G55" s="101" t="s">
        <v>7</v>
      </c>
      <c r="H55" s="101"/>
      <c r="I55" s="122">
        <v>0</v>
      </c>
      <c r="J55" s="123"/>
      <c r="K55" s="99"/>
      <c r="L55" s="101" t="s">
        <v>7</v>
      </c>
      <c r="M55" s="101"/>
      <c r="N55" s="96">
        <v>0</v>
      </c>
      <c r="O55" s="96"/>
      <c r="P55" s="131"/>
      <c r="Q55" s="29">
        <f t="shared" si="3"/>
        <v>0</v>
      </c>
      <c r="R55" s="7"/>
    </row>
    <row r="56" spans="5:21" ht="16.5" thickTop="1" thickBot="1" x14ac:dyDescent="0.3">
      <c r="E56" s="5"/>
      <c r="F56" s="6"/>
      <c r="G56" s="6"/>
      <c r="H56" s="6"/>
      <c r="I56" s="145">
        <f>SUM(I46:J55)</f>
        <v>0</v>
      </c>
      <c r="J56" s="146"/>
      <c r="K56" s="6"/>
      <c r="L56" s="6"/>
      <c r="M56" s="6"/>
      <c r="N56" s="145">
        <f>SUM(N46:O55)</f>
        <v>0</v>
      </c>
      <c r="O56" s="146"/>
      <c r="P56" s="6"/>
      <c r="Q56" s="6"/>
      <c r="R56" s="7"/>
    </row>
    <row r="57" spans="5:21" ht="16.5" thickTop="1" thickBot="1" x14ac:dyDescent="0.3">
      <c r="E57" s="5"/>
      <c r="F57" s="79" t="s">
        <v>13</v>
      </c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1"/>
      <c r="R57" s="7"/>
    </row>
    <row r="58" spans="5:21" ht="15.75" thickBot="1" x14ac:dyDescent="0.3">
      <c r="E58" s="5"/>
      <c r="F58" s="6"/>
      <c r="G58" s="6"/>
      <c r="H58" s="6"/>
      <c r="I58" s="6"/>
      <c r="J58" s="6"/>
      <c r="K58" s="6"/>
      <c r="L58" s="6"/>
      <c r="M58" s="6"/>
      <c r="N58" s="6"/>
      <c r="O58" s="6"/>
      <c r="P58" s="21"/>
      <c r="Q58" s="21"/>
      <c r="R58" s="7"/>
    </row>
    <row r="59" spans="5:21" x14ac:dyDescent="0.25">
      <c r="E59" s="5"/>
      <c r="F59" s="134" t="s">
        <v>14</v>
      </c>
      <c r="G59" s="134"/>
      <c r="H59" s="134"/>
      <c r="I59" s="6"/>
      <c r="J59" s="6"/>
      <c r="K59" s="6"/>
      <c r="L59" s="6"/>
      <c r="M59" s="6"/>
      <c r="N59" s="6"/>
      <c r="O59" s="20"/>
      <c r="P59" s="74">
        <f>SUM(P6,P9)</f>
        <v>3566</v>
      </c>
      <c r="Q59" s="138"/>
      <c r="R59" s="7"/>
    </row>
    <row r="60" spans="5:21" ht="15.75" thickBot="1" x14ac:dyDescent="0.3">
      <c r="E60" s="5"/>
      <c r="F60" s="32"/>
      <c r="G60" s="32"/>
      <c r="H60" s="32"/>
      <c r="I60" s="6"/>
      <c r="J60" s="6"/>
      <c r="K60" s="6"/>
      <c r="L60" s="6"/>
      <c r="M60" s="6"/>
      <c r="N60" s="6"/>
      <c r="O60" s="6"/>
      <c r="P60" s="22"/>
      <c r="Q60" s="22"/>
      <c r="R60" s="7"/>
    </row>
    <row r="61" spans="5:21" x14ac:dyDescent="0.25">
      <c r="E61" s="5"/>
      <c r="F61" s="134" t="s">
        <v>20</v>
      </c>
      <c r="G61" s="134"/>
      <c r="H61" s="134"/>
      <c r="I61" s="6"/>
      <c r="J61" s="6"/>
      <c r="K61" s="6"/>
      <c r="L61" s="6"/>
      <c r="M61" s="6"/>
      <c r="N61" s="6"/>
      <c r="O61" s="6"/>
      <c r="P61" s="74">
        <f>SUM(Q13:Q55)</f>
        <v>0</v>
      </c>
      <c r="Q61" s="138"/>
      <c r="R61" s="7"/>
    </row>
    <row r="62" spans="5:21" ht="15.75" thickBot="1" x14ac:dyDescent="0.3">
      <c r="E62" s="5"/>
      <c r="F62" s="32"/>
      <c r="G62" s="32"/>
      <c r="H62" s="32"/>
      <c r="I62" s="6"/>
      <c r="J62" s="6"/>
      <c r="K62" s="6"/>
      <c r="L62" s="6"/>
      <c r="M62" s="6"/>
      <c r="N62" s="6"/>
      <c r="O62" s="6"/>
      <c r="P62" s="22"/>
      <c r="Q62" s="22"/>
      <c r="R62" s="7"/>
    </row>
    <row r="63" spans="5:21" x14ac:dyDescent="0.25">
      <c r="E63" s="5"/>
      <c r="F63" s="134" t="s">
        <v>21</v>
      </c>
      <c r="G63" s="134"/>
      <c r="H63" s="134"/>
      <c r="I63" s="6"/>
      <c r="J63" s="6"/>
      <c r="K63" s="6"/>
      <c r="L63" s="6"/>
      <c r="M63" s="6"/>
      <c r="N63" s="6"/>
      <c r="O63" s="6"/>
      <c r="P63" s="74">
        <f>P59-P61</f>
        <v>3566</v>
      </c>
      <c r="Q63" s="75"/>
      <c r="R63" s="10"/>
    </row>
    <row r="64" spans="5:21" ht="15.75" thickBot="1" x14ac:dyDescent="0.3">
      <c r="E64" s="5"/>
      <c r="F64" s="33"/>
      <c r="G64" s="33"/>
      <c r="H64" s="33"/>
      <c r="I64" s="6"/>
      <c r="J64" s="6"/>
      <c r="K64" s="6"/>
      <c r="L64" s="6"/>
      <c r="M64" s="6"/>
      <c r="N64" s="6"/>
      <c r="O64" s="6"/>
      <c r="P64" s="23"/>
      <c r="Q64" s="23"/>
      <c r="R64" s="7"/>
    </row>
    <row r="65" spans="5:18" x14ac:dyDescent="0.25">
      <c r="E65" s="5"/>
      <c r="F65" s="134" t="s">
        <v>22</v>
      </c>
      <c r="G65" s="134"/>
      <c r="H65" s="134"/>
      <c r="I65" s="136" t="str">
        <f>IF(P63&lt;0,"RENDA TOTALMENTE COMPROMETIDA","RENDA DENTRO DO ORÇAMENTO")</f>
        <v>RENDA DENTRO DO ORÇAMENTO</v>
      </c>
      <c r="J65" s="137"/>
      <c r="K65" s="137"/>
      <c r="L65" s="137"/>
      <c r="M65" s="137"/>
      <c r="N65" s="137"/>
      <c r="O65" s="137"/>
      <c r="P65" s="137"/>
      <c r="Q65" s="138"/>
      <c r="R65" s="7"/>
    </row>
    <row r="66" spans="5:18" x14ac:dyDescent="0.25">
      <c r="E66" s="5"/>
      <c r="F66" s="31"/>
      <c r="G66" s="31"/>
      <c r="H66" s="31"/>
      <c r="I66" s="6"/>
      <c r="J66" s="6"/>
      <c r="K66" s="6"/>
      <c r="L66" s="6"/>
      <c r="M66" s="6"/>
      <c r="N66" s="6"/>
      <c r="O66" s="6"/>
      <c r="P66" s="6"/>
      <c r="Q66" s="6"/>
      <c r="R66" s="7"/>
    </row>
    <row r="67" spans="5:18" x14ac:dyDescent="0.25">
      <c r="E67" s="5"/>
      <c r="F67" s="135"/>
      <c r="G67" s="135"/>
      <c r="H67" s="135"/>
      <c r="I67" s="135"/>
      <c r="J67" s="135"/>
      <c r="K67" s="135"/>
      <c r="L67" s="135"/>
      <c r="M67" s="135"/>
      <c r="N67" s="135"/>
      <c r="O67" s="135"/>
      <c r="P67" s="135"/>
      <c r="Q67" s="135"/>
      <c r="R67" s="7"/>
    </row>
    <row r="68" spans="5:18" ht="15.75" thickBot="1" x14ac:dyDescent="0.3">
      <c r="E68" s="24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25"/>
    </row>
  </sheetData>
  <mergeCells count="204">
    <mergeCell ref="N23:O23"/>
    <mergeCell ref="I34:J34"/>
    <mergeCell ref="N34:O34"/>
    <mergeCell ref="I45:J45"/>
    <mergeCell ref="N45:O45"/>
    <mergeCell ref="I56:J56"/>
    <mergeCell ref="N56:O56"/>
    <mergeCell ref="F67:Q67"/>
    <mergeCell ref="F61:H61"/>
    <mergeCell ref="P61:Q61"/>
    <mergeCell ref="F63:H63"/>
    <mergeCell ref="P63:Q63"/>
    <mergeCell ref="F65:H65"/>
    <mergeCell ref="I65:Q65"/>
    <mergeCell ref="G55:H55"/>
    <mergeCell ref="I55:J55"/>
    <mergeCell ref="L55:M55"/>
    <mergeCell ref="N55:O55"/>
    <mergeCell ref="F57:Q57"/>
    <mergeCell ref="F59:H59"/>
    <mergeCell ref="P59:Q59"/>
    <mergeCell ref="P46:P55"/>
    <mergeCell ref="G47:H47"/>
    <mergeCell ref="I47:J47"/>
    <mergeCell ref="I52:J52"/>
    <mergeCell ref="L47:M47"/>
    <mergeCell ref="N47:O47"/>
    <mergeCell ref="G48:H48"/>
    <mergeCell ref="I48:J48"/>
    <mergeCell ref="L48:M48"/>
    <mergeCell ref="N48:O48"/>
    <mergeCell ref="G49:H49"/>
    <mergeCell ref="G53:H53"/>
    <mergeCell ref="I53:J53"/>
    <mergeCell ref="L53:M53"/>
    <mergeCell ref="N53:O53"/>
    <mergeCell ref="F46:F55"/>
    <mergeCell ref="G46:H46"/>
    <mergeCell ref="I46:J46"/>
    <mergeCell ref="K46:K55"/>
    <mergeCell ref="L46:M46"/>
    <mergeCell ref="N46:O46"/>
    <mergeCell ref="I49:J49"/>
    <mergeCell ref="L49:M49"/>
    <mergeCell ref="N49:O49"/>
    <mergeCell ref="G50:H50"/>
    <mergeCell ref="I50:J50"/>
    <mergeCell ref="L50:M50"/>
    <mergeCell ref="N50:O50"/>
    <mergeCell ref="L52:M52"/>
    <mergeCell ref="N52:O52"/>
    <mergeCell ref="G54:H54"/>
    <mergeCell ref="I54:J54"/>
    <mergeCell ref="L54:M54"/>
    <mergeCell ref="N54:O54"/>
    <mergeCell ref="G51:H51"/>
    <mergeCell ref="I51:J51"/>
    <mergeCell ref="L51:M51"/>
    <mergeCell ref="N51:O51"/>
    <mergeCell ref="G52:H52"/>
    <mergeCell ref="P35:P44"/>
    <mergeCell ref="G36:H36"/>
    <mergeCell ref="I36:J36"/>
    <mergeCell ref="L36:M36"/>
    <mergeCell ref="N36:O36"/>
    <mergeCell ref="G37:H37"/>
    <mergeCell ref="I37:J37"/>
    <mergeCell ref="L37:M37"/>
    <mergeCell ref="N37:O37"/>
    <mergeCell ref="G38:H38"/>
    <mergeCell ref="G42:H42"/>
    <mergeCell ref="I42:J42"/>
    <mergeCell ref="L42:M42"/>
    <mergeCell ref="N42:O42"/>
    <mergeCell ref="G43:H43"/>
    <mergeCell ref="I43:J43"/>
    <mergeCell ref="L43:M43"/>
    <mergeCell ref="N43:O43"/>
    <mergeCell ref="G40:H40"/>
    <mergeCell ref="I40:J40"/>
    <mergeCell ref="L40:M40"/>
    <mergeCell ref="N40:O40"/>
    <mergeCell ref="G41:H41"/>
    <mergeCell ref="I41:J41"/>
    <mergeCell ref="F35:F44"/>
    <mergeCell ref="G35:H35"/>
    <mergeCell ref="I35:J35"/>
    <mergeCell ref="K35:K44"/>
    <mergeCell ref="L35:M35"/>
    <mergeCell ref="N35:O35"/>
    <mergeCell ref="I38:J38"/>
    <mergeCell ref="L38:M38"/>
    <mergeCell ref="N38:O38"/>
    <mergeCell ref="G39:H39"/>
    <mergeCell ref="I39:J39"/>
    <mergeCell ref="L39:M39"/>
    <mergeCell ref="N39:O39"/>
    <mergeCell ref="L41:M41"/>
    <mergeCell ref="N41:O41"/>
    <mergeCell ref="G44:H44"/>
    <mergeCell ref="I44:J44"/>
    <mergeCell ref="L44:M44"/>
    <mergeCell ref="N44:O44"/>
    <mergeCell ref="P24:P33"/>
    <mergeCell ref="G25:H25"/>
    <mergeCell ref="I25:J25"/>
    <mergeCell ref="L25:M25"/>
    <mergeCell ref="N25:O25"/>
    <mergeCell ref="G26:H26"/>
    <mergeCell ref="I26:J26"/>
    <mergeCell ref="L26:M26"/>
    <mergeCell ref="N26:O26"/>
    <mergeCell ref="G27:H27"/>
    <mergeCell ref="G31:H31"/>
    <mergeCell ref="I31:J31"/>
    <mergeCell ref="L31:M31"/>
    <mergeCell ref="N31:O31"/>
    <mergeCell ref="G32:H32"/>
    <mergeCell ref="I32:J32"/>
    <mergeCell ref="L32:M32"/>
    <mergeCell ref="N32:O32"/>
    <mergeCell ref="G29:H29"/>
    <mergeCell ref="I29:J29"/>
    <mergeCell ref="L29:M29"/>
    <mergeCell ref="N29:O29"/>
    <mergeCell ref="G30:H30"/>
    <mergeCell ref="I30:J30"/>
    <mergeCell ref="G22:H22"/>
    <mergeCell ref="I22:J22"/>
    <mergeCell ref="L22:M22"/>
    <mergeCell ref="N22:O22"/>
    <mergeCell ref="F24:F33"/>
    <mergeCell ref="G24:H24"/>
    <mergeCell ref="I24:J24"/>
    <mergeCell ref="K24:K33"/>
    <mergeCell ref="L24:M24"/>
    <mergeCell ref="N24:O24"/>
    <mergeCell ref="I27:J27"/>
    <mergeCell ref="L27:M27"/>
    <mergeCell ref="N27:O27"/>
    <mergeCell ref="G28:H28"/>
    <mergeCell ref="I28:J28"/>
    <mergeCell ref="L28:M28"/>
    <mergeCell ref="N28:O28"/>
    <mergeCell ref="L30:M30"/>
    <mergeCell ref="N30:O30"/>
    <mergeCell ref="G33:H33"/>
    <mergeCell ref="I33:J33"/>
    <mergeCell ref="L33:M33"/>
    <mergeCell ref="N33:O33"/>
    <mergeCell ref="I23:J23"/>
    <mergeCell ref="G20:H20"/>
    <mergeCell ref="I20:J20"/>
    <mergeCell ref="L20:M20"/>
    <mergeCell ref="N20:O20"/>
    <mergeCell ref="G21:H21"/>
    <mergeCell ref="I21:J21"/>
    <mergeCell ref="L21:M21"/>
    <mergeCell ref="N21:O21"/>
    <mergeCell ref="G18:H18"/>
    <mergeCell ref="I18:J18"/>
    <mergeCell ref="L18:M18"/>
    <mergeCell ref="N18:O18"/>
    <mergeCell ref="G19:H19"/>
    <mergeCell ref="I19:J19"/>
    <mergeCell ref="L19:M19"/>
    <mergeCell ref="N19:O19"/>
    <mergeCell ref="F11:Q11"/>
    <mergeCell ref="F13:F22"/>
    <mergeCell ref="G13:H13"/>
    <mergeCell ref="I13:J13"/>
    <mergeCell ref="K13:K22"/>
    <mergeCell ref="L13:M13"/>
    <mergeCell ref="N13:O13"/>
    <mergeCell ref="P13:P22"/>
    <mergeCell ref="G14:H14"/>
    <mergeCell ref="I14:J14"/>
    <mergeCell ref="G16:H16"/>
    <mergeCell ref="I16:J16"/>
    <mergeCell ref="L16:M16"/>
    <mergeCell ref="N16:O16"/>
    <mergeCell ref="G17:H17"/>
    <mergeCell ref="I17:J17"/>
    <mergeCell ref="L17:M17"/>
    <mergeCell ref="N17:O17"/>
    <mergeCell ref="L14:M14"/>
    <mergeCell ref="N14:O14"/>
    <mergeCell ref="G15:H15"/>
    <mergeCell ref="I15:J15"/>
    <mergeCell ref="L15:M15"/>
    <mergeCell ref="N15:O15"/>
    <mergeCell ref="F8:G8"/>
    <mergeCell ref="J8:K8"/>
    <mergeCell ref="N8:O8"/>
    <mergeCell ref="H9:I9"/>
    <mergeCell ref="L9:M9"/>
    <mergeCell ref="P9:Q9"/>
    <mergeCell ref="F3:Q3"/>
    <mergeCell ref="F5:G5"/>
    <mergeCell ref="J5:K5"/>
    <mergeCell ref="N5:O5"/>
    <mergeCell ref="H6:I6"/>
    <mergeCell ref="L6:M6"/>
    <mergeCell ref="P6:Q6"/>
  </mergeCells>
  <conditionalFormatting sqref="P63:Q63">
    <cfRule type="cellIs" dxfId="7" priority="1" operator="greaterThan">
      <formula>0</formula>
    </cfRule>
    <cfRule type="cellIs" dxfId="6" priority="2" operator="lessThan">
      <formula>0</formula>
    </cfRule>
  </conditionalFormatting>
  <pageMargins left="0.511811024" right="0.511811024" top="0.78740157499999996" bottom="0.78740157499999996" header="0.31496062000000002" footer="0.31496062000000002"/>
  <picture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32</vt:i4>
      </vt:variant>
    </vt:vector>
  </HeadingPairs>
  <TitlesOfParts>
    <vt:vector size="45" baseType="lpstr"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  <vt:lpstr>FECHAMENTO</vt:lpstr>
      <vt:lpstr>CASAMAI</vt:lpstr>
      <vt:lpstr>DIVMAI</vt:lpstr>
      <vt:lpstr>FACMAI</vt:lpstr>
      <vt:lpstr>PARCMAI</vt:lpstr>
      <vt:lpstr>PESMAI</vt:lpstr>
      <vt:lpstr>SALABR1</vt:lpstr>
      <vt:lpstr>SALABR2</vt:lpstr>
      <vt:lpstr>SALAGO1</vt:lpstr>
      <vt:lpstr>SALAGO2</vt:lpstr>
      <vt:lpstr>SALDEZ1</vt:lpstr>
      <vt:lpstr>SALDEZ2</vt:lpstr>
      <vt:lpstr>SALFEV1</vt:lpstr>
      <vt:lpstr>SALFEV2</vt:lpstr>
      <vt:lpstr>SALJAN1</vt:lpstr>
      <vt:lpstr>SALJAN2</vt:lpstr>
      <vt:lpstr>SALJUL1</vt:lpstr>
      <vt:lpstr>SALJUL2</vt:lpstr>
      <vt:lpstr>SALJUN1</vt:lpstr>
      <vt:lpstr>SALJUN2</vt:lpstr>
      <vt:lpstr>SALMAI1</vt:lpstr>
      <vt:lpstr>SALMAI2</vt:lpstr>
      <vt:lpstr>SALMAR1</vt:lpstr>
      <vt:lpstr>SALMAR2</vt:lpstr>
      <vt:lpstr>SALNOV1</vt:lpstr>
      <vt:lpstr>SALNOV2</vt:lpstr>
      <vt:lpstr>SALOUT1</vt:lpstr>
      <vt:lpstr>SALOUT2</vt:lpstr>
      <vt:lpstr>SALSET1</vt:lpstr>
      <vt:lpstr>SALSET2</vt:lpstr>
      <vt:lpstr>SAUDEMAI</vt:lpstr>
      <vt:lpstr>SERVMAI</vt:lpstr>
      <vt:lpstr>VIMAI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Robson Jacob Amorin</dc:creator>
  <cp:lastModifiedBy>Daniel Elias dos Santos</cp:lastModifiedBy>
  <dcterms:created xsi:type="dcterms:W3CDTF">2015-12-29T14:08:48Z</dcterms:created>
  <dcterms:modified xsi:type="dcterms:W3CDTF">2016-03-02T01:23:06Z</dcterms:modified>
</cp:coreProperties>
</file>