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9555" windowHeight="7740" activeTab="1"/>
  </bookViews>
  <sheets>
    <sheet name="RESUMO DO FLUXO" sheetId="1" r:id="rId1"/>
    <sheet name="MOVIMENTAÇÃO" sheetId="2" r:id="rId2"/>
    <sheet name="Parâmetros" sheetId="3" state="hidden" r:id="rId3"/>
  </sheets>
  <definedNames>
    <definedName name="Movimentações">OFFSET(Parâmetros!$A$1,0,0,COUNTA(Parâmetros!$A:$A),1)</definedName>
  </definedNames>
  <calcPr calcId="144525"/>
</workbook>
</file>

<file path=xl/calcChain.xml><?xml version="1.0" encoding="utf-8"?>
<calcChain xmlns="http://schemas.openxmlformats.org/spreadsheetml/2006/main">
  <c r="D1" i="3" l="1"/>
  <c r="D2" i="1" l="1"/>
  <c r="D5" i="1" s="1"/>
  <c r="C2" i="1"/>
  <c r="C14" i="1" s="1"/>
  <c r="D15" i="1"/>
  <c r="D4" i="1"/>
  <c r="D6" i="1"/>
  <c r="D8" i="1"/>
  <c r="D14" i="1"/>
  <c r="D12" i="1"/>
  <c r="E2" i="1"/>
  <c r="D13" i="1"/>
  <c r="D11" i="1"/>
  <c r="D7" i="1"/>
  <c r="C7" i="1" l="1"/>
  <c r="C13" i="1"/>
  <c r="C15" i="1"/>
  <c r="C12" i="1"/>
  <c r="C4" i="1"/>
  <c r="C11" i="1"/>
  <c r="C8" i="1"/>
  <c r="C6" i="1"/>
  <c r="C5" i="1"/>
  <c r="D9" i="1"/>
  <c r="D16" i="1"/>
  <c r="F2" i="1"/>
  <c r="E7" i="1"/>
  <c r="E14" i="1"/>
  <c r="E4" i="1"/>
  <c r="E11" i="1"/>
  <c r="E5" i="1"/>
  <c r="E15" i="1"/>
  <c r="E13" i="1"/>
  <c r="E8" i="1"/>
  <c r="E12" i="1"/>
  <c r="E6" i="1"/>
  <c r="C16" i="1" l="1"/>
  <c r="C9" i="1"/>
  <c r="D18" i="1"/>
  <c r="E16" i="1"/>
  <c r="G2" i="1"/>
  <c r="F13" i="1"/>
  <c r="F11" i="1"/>
  <c r="F5" i="1"/>
  <c r="F7" i="1"/>
  <c r="F8" i="1"/>
  <c r="F15" i="1"/>
  <c r="F12" i="1"/>
  <c r="F14" i="1"/>
  <c r="F6" i="1"/>
  <c r="F4" i="1"/>
  <c r="E9" i="1"/>
  <c r="E18" i="1" s="1"/>
  <c r="C22" i="1" l="1"/>
  <c r="D20" i="1" s="1"/>
  <c r="D22" i="1" s="1"/>
  <c r="F9" i="1"/>
  <c r="G4" i="1"/>
  <c r="G6" i="1"/>
  <c r="H2" i="1"/>
  <c r="G5" i="1"/>
  <c r="G15" i="1"/>
  <c r="G13" i="1"/>
  <c r="G12" i="1"/>
  <c r="G14" i="1"/>
  <c r="G8" i="1"/>
  <c r="G11" i="1"/>
  <c r="G7" i="1"/>
  <c r="F16" i="1"/>
  <c r="F18" i="1" s="1"/>
  <c r="E20" i="1" l="1"/>
  <c r="E22" i="1" s="1"/>
  <c r="F20" i="1" s="1"/>
  <c r="F22" i="1" s="1"/>
  <c r="G20" i="1" s="1"/>
  <c r="G16" i="1"/>
  <c r="G9" i="1"/>
  <c r="H14" i="1"/>
  <c r="H7" i="1"/>
  <c r="H15" i="1"/>
  <c r="H8" i="1"/>
  <c r="I2" i="1"/>
  <c r="H11" i="1"/>
  <c r="H6" i="1"/>
  <c r="H4" i="1"/>
  <c r="H5" i="1"/>
  <c r="H13" i="1"/>
  <c r="H12" i="1"/>
  <c r="G18" i="1" l="1"/>
  <c r="J2" i="1"/>
  <c r="I15" i="1"/>
  <c r="I5" i="1"/>
  <c r="I13" i="1"/>
  <c r="I12" i="1"/>
  <c r="I14" i="1"/>
  <c r="I4" i="1"/>
  <c r="I11" i="1"/>
  <c r="I7" i="1"/>
  <c r="I6" i="1"/>
  <c r="I8" i="1"/>
  <c r="H16" i="1"/>
  <c r="H9" i="1"/>
  <c r="G22" i="1" l="1"/>
  <c r="H20" i="1" s="1"/>
  <c r="I16" i="1"/>
  <c r="I9" i="1"/>
  <c r="H18" i="1"/>
  <c r="J5" i="1"/>
  <c r="J15" i="1"/>
  <c r="K2" i="1"/>
  <c r="J13" i="1"/>
  <c r="J11" i="1"/>
  <c r="J14" i="1"/>
  <c r="J4" i="1"/>
  <c r="J7" i="1"/>
  <c r="J8" i="1"/>
  <c r="J12" i="1"/>
  <c r="J6" i="1"/>
  <c r="H22" i="1" l="1"/>
  <c r="I20" i="1" s="1"/>
  <c r="I18" i="1"/>
  <c r="J16" i="1"/>
  <c r="J9" i="1"/>
  <c r="K4" i="1"/>
  <c r="K15" i="1"/>
  <c r="K6" i="1"/>
  <c r="K8" i="1"/>
  <c r="K12" i="1"/>
  <c r="K11" i="1"/>
  <c r="K13" i="1"/>
  <c r="K5" i="1"/>
  <c r="K14" i="1"/>
  <c r="K7" i="1"/>
  <c r="L2" i="1"/>
  <c r="I22" i="1" l="1"/>
  <c r="J20" i="1" s="1"/>
  <c r="K16" i="1"/>
  <c r="J18" i="1"/>
  <c r="K9" i="1"/>
  <c r="L13" i="1"/>
  <c r="L4" i="1"/>
  <c r="L6" i="1"/>
  <c r="L12" i="1"/>
  <c r="L8" i="1"/>
  <c r="L14" i="1"/>
  <c r="L11" i="1"/>
  <c r="L7" i="1"/>
  <c r="L5" i="1"/>
  <c r="M2" i="1"/>
  <c r="L15" i="1"/>
  <c r="J22" i="1" l="1"/>
  <c r="K20" i="1" s="1"/>
  <c r="K18" i="1"/>
  <c r="L9" i="1"/>
  <c r="N2" i="1"/>
  <c r="M8" i="1"/>
  <c r="M5" i="1"/>
  <c r="M15" i="1"/>
  <c r="M6" i="1"/>
  <c r="M12" i="1"/>
  <c r="M11" i="1"/>
  <c r="M13" i="1"/>
  <c r="M7" i="1"/>
  <c r="M14" i="1"/>
  <c r="M4" i="1"/>
  <c r="L16" i="1"/>
  <c r="L18" i="1" s="1"/>
  <c r="K22" i="1" l="1"/>
  <c r="M9" i="1"/>
  <c r="M16" i="1"/>
  <c r="N8" i="1"/>
  <c r="N15" i="1"/>
  <c r="N5" i="1"/>
  <c r="N12" i="1"/>
  <c r="N13" i="1"/>
  <c r="N6" i="1"/>
  <c r="N4" i="1"/>
  <c r="N14" i="1"/>
  <c r="O2" i="1"/>
  <c r="N7" i="1"/>
  <c r="N11" i="1"/>
  <c r="L20" i="1" l="1"/>
  <c r="L22" i="1" s="1"/>
  <c r="M20" i="1" s="1"/>
  <c r="M18" i="1"/>
  <c r="O12" i="1"/>
  <c r="O4" i="1"/>
  <c r="O6" i="1"/>
  <c r="O14" i="1"/>
  <c r="O5" i="1"/>
  <c r="O15" i="1"/>
  <c r="O11" i="1"/>
  <c r="P2" i="1"/>
  <c r="O13" i="1"/>
  <c r="O8" i="1"/>
  <c r="O7" i="1"/>
  <c r="N16" i="1"/>
  <c r="N9" i="1"/>
  <c r="M22" i="1" l="1"/>
  <c r="N20" i="1" s="1"/>
  <c r="P8" i="1"/>
  <c r="P14" i="1"/>
  <c r="P11" i="1"/>
  <c r="P6" i="1"/>
  <c r="P12" i="1"/>
  <c r="P13" i="1"/>
  <c r="Q2" i="1"/>
  <c r="P5" i="1"/>
  <c r="P15" i="1"/>
  <c r="P4" i="1"/>
  <c r="P7" i="1"/>
  <c r="O9" i="1"/>
  <c r="O16" i="1"/>
  <c r="N18" i="1"/>
  <c r="N22" i="1" l="1"/>
  <c r="O20" i="1" s="1"/>
  <c r="O18" i="1"/>
  <c r="P16" i="1"/>
  <c r="P9" i="1"/>
  <c r="Q6" i="1"/>
  <c r="Q4" i="1"/>
  <c r="Q11" i="1"/>
  <c r="Q15" i="1"/>
  <c r="Q5" i="1"/>
  <c r="Q12" i="1"/>
  <c r="Q14" i="1"/>
  <c r="Q7" i="1"/>
  <c r="R2" i="1"/>
  <c r="Q13" i="1"/>
  <c r="Q8" i="1"/>
  <c r="O22" i="1" l="1"/>
  <c r="P20" i="1" s="1"/>
  <c r="P18" i="1"/>
  <c r="Q9" i="1"/>
  <c r="R8" i="1"/>
  <c r="R13" i="1"/>
  <c r="R6" i="1"/>
  <c r="R11" i="1"/>
  <c r="R15" i="1"/>
  <c r="R12" i="1"/>
  <c r="R14" i="1"/>
  <c r="R7" i="1"/>
  <c r="S2" i="1"/>
  <c r="R4" i="1"/>
  <c r="R5" i="1"/>
  <c r="Q16" i="1"/>
  <c r="P22" i="1" l="1"/>
  <c r="Q20" i="1" s="1"/>
  <c r="R9" i="1"/>
  <c r="S11" i="1"/>
  <c r="S13" i="1"/>
  <c r="S4" i="1"/>
  <c r="S6" i="1"/>
  <c r="S7" i="1"/>
  <c r="S5" i="1"/>
  <c r="S14" i="1"/>
  <c r="T2" i="1"/>
  <c r="S15" i="1"/>
  <c r="S8" i="1"/>
  <c r="S12" i="1"/>
  <c r="R16" i="1"/>
  <c r="Q18" i="1"/>
  <c r="Q22" i="1" l="1"/>
  <c r="R20" i="1" s="1"/>
  <c r="S9" i="1"/>
  <c r="S16" i="1"/>
  <c r="T12" i="1"/>
  <c r="T11" i="1"/>
  <c r="T15" i="1"/>
  <c r="T13" i="1"/>
  <c r="T14" i="1"/>
  <c r="T8" i="1"/>
  <c r="T6" i="1"/>
  <c r="T5" i="1"/>
  <c r="T7" i="1"/>
  <c r="U2" i="1"/>
  <c r="T4" i="1"/>
  <c r="R18" i="1"/>
  <c r="R22" i="1" l="1"/>
  <c r="S20" i="1" s="1"/>
  <c r="S18" i="1"/>
  <c r="T16" i="1"/>
  <c r="V2" i="1"/>
  <c r="U7" i="1"/>
  <c r="U14" i="1"/>
  <c r="U11" i="1"/>
  <c r="U4" i="1"/>
  <c r="U12" i="1"/>
  <c r="U8" i="1"/>
  <c r="U15" i="1"/>
  <c r="U5" i="1"/>
  <c r="U13" i="1"/>
  <c r="U6" i="1"/>
  <c r="T9" i="1"/>
  <c r="T18" i="1" s="1"/>
  <c r="S22" i="1" l="1"/>
  <c r="U16" i="1"/>
  <c r="U9" i="1"/>
  <c r="V6" i="1"/>
  <c r="V4" i="1"/>
  <c r="V8" i="1"/>
  <c r="W2" i="1"/>
  <c r="V7" i="1"/>
  <c r="V11" i="1"/>
  <c r="V14" i="1"/>
  <c r="V13" i="1"/>
  <c r="V15" i="1"/>
  <c r="V5" i="1"/>
  <c r="V12" i="1"/>
  <c r="T20" i="1" l="1"/>
  <c r="T22" i="1" s="1"/>
  <c r="U20" i="1" s="1"/>
  <c r="V16" i="1"/>
  <c r="U18" i="1"/>
  <c r="V9" i="1"/>
  <c r="W13" i="1"/>
  <c r="W15" i="1"/>
  <c r="W8" i="1"/>
  <c r="W4" i="1"/>
  <c r="W5" i="1"/>
  <c r="W12" i="1"/>
  <c r="W14" i="1"/>
  <c r="W7" i="1"/>
  <c r="W11" i="1"/>
  <c r="W6" i="1"/>
  <c r="U22" i="1" l="1"/>
  <c r="V20" i="1" s="1"/>
  <c r="V18" i="1"/>
  <c r="W16" i="1"/>
  <c r="W9" i="1"/>
  <c r="V22" i="1" l="1"/>
  <c r="W20" i="1" s="1"/>
  <c r="W18" i="1"/>
  <c r="W22" i="1" l="1"/>
</calcChain>
</file>

<file path=xl/sharedStrings.xml><?xml version="1.0" encoding="utf-8"?>
<sst xmlns="http://schemas.openxmlformats.org/spreadsheetml/2006/main" count="532" uniqueCount="23">
  <si>
    <t>DIA </t>
  </si>
  <si>
    <t> ENTRADAS </t>
  </si>
  <si>
    <t>  - Saldo Bancos </t>
  </si>
  <si>
    <t>  - Resgate CDB </t>
  </si>
  <si>
    <t>  - Dupl a receber </t>
  </si>
  <si>
    <t>  - Resgate FIF. </t>
  </si>
  <si>
    <t>  - Empréstimo sócio </t>
  </si>
  <si>
    <t> SAÍDAS </t>
  </si>
  <si>
    <t>  - Fornecedores </t>
  </si>
  <si>
    <t>  - Adiant. Salários </t>
  </si>
  <si>
    <t>  - Saldo salários </t>
  </si>
  <si>
    <t>  - Encargos sociais </t>
  </si>
  <si>
    <t>  - Impostos </t>
  </si>
  <si>
    <t> FLUXO LÍQUIDO </t>
  </si>
  <si>
    <t> SALDO DIA ANTERIOR </t>
  </si>
  <si>
    <t> SALDO DIA </t>
  </si>
  <si>
    <t>Descrição</t>
  </si>
  <si>
    <t>Tipo</t>
  </si>
  <si>
    <t>Valor</t>
  </si>
  <si>
    <t>Pagamento nota fiscal 1</t>
  </si>
  <si>
    <t>Data</t>
  </si>
  <si>
    <t>Atual</t>
  </si>
  <si>
    <t>MOVIMENTAÇÃO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</si>
</sst>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/mmm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14" fontId="0" fillId="0" borderId="6" xfId="0" applyNumberFormat="1" applyBorder="1"/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43" fontId="0" fillId="2" borderId="0" xfId="1" applyFont="1" applyFill="1"/>
    <xf numFmtId="16" fontId="0" fillId="2" borderId="0" xfId="0" applyNumberFormat="1" applyFill="1"/>
    <xf numFmtId="44" fontId="0" fillId="2" borderId="0" xfId="2" applyFont="1" applyFill="1"/>
    <xf numFmtId="16" fontId="4" fillId="2" borderId="13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164" fontId="5" fillId="3" borderId="14" xfId="0" applyNumberFormat="1" applyFont="1" applyFill="1" applyBorder="1" applyAlignment="1" applyProtection="1">
      <alignment horizontal="left" vertical="center"/>
      <protection locked="0"/>
    </xf>
    <xf numFmtId="164" fontId="5" fillId="4" borderId="14" xfId="0" applyNumberFormat="1" applyFont="1" applyFill="1" applyBorder="1" applyAlignment="1" applyProtection="1">
      <alignment horizontal="center" vertical="center"/>
      <protection locked="0"/>
    </xf>
    <xf numFmtId="16" fontId="4" fillId="5" borderId="13" xfId="0" applyNumberFormat="1" applyFont="1" applyFill="1" applyBorder="1" applyAlignment="1">
      <alignment horizontal="right" vertical="center" wrapText="1"/>
    </xf>
    <xf numFmtId="164" fontId="5" fillId="4" borderId="13" xfId="0" applyNumberFormat="1" applyFont="1" applyFill="1" applyBorder="1" applyAlignment="1" applyProtection="1">
      <alignment horizontal="center" vertical="center"/>
      <protection locked="0"/>
    </xf>
    <xf numFmtId="164" fontId="5" fillId="4" borderId="15" xfId="0" applyNumberFormat="1" applyFont="1" applyFill="1" applyBorder="1" applyAlignment="1" applyProtection="1">
      <alignment horizontal="center" vertical="center"/>
      <protection locked="0"/>
    </xf>
    <xf numFmtId="165" fontId="5" fillId="4" borderId="16" xfId="1" applyNumberFormat="1" applyFont="1" applyFill="1" applyBorder="1" applyAlignment="1" applyProtection="1">
      <alignment horizontal="center" vertical="center"/>
      <protection locked="0"/>
    </xf>
    <xf numFmtId="165" fontId="5" fillId="4" borderId="17" xfId="1" applyNumberFormat="1" applyFont="1" applyFill="1" applyBorder="1" applyAlignment="1" applyProtection="1">
      <alignment horizontal="center" vertical="center"/>
      <protection locked="0"/>
    </xf>
    <xf numFmtId="165" fontId="5" fillId="4" borderId="37" xfId="1" applyNumberFormat="1" applyFont="1" applyFill="1" applyBorder="1" applyAlignment="1" applyProtection="1">
      <alignment horizontal="center" vertical="center"/>
      <protection locked="0"/>
    </xf>
    <xf numFmtId="165" fontId="5" fillId="4" borderId="13" xfId="1" applyNumberFormat="1" applyFont="1" applyFill="1" applyBorder="1" applyAlignment="1" applyProtection="1">
      <alignment horizontal="center" vertical="center"/>
      <protection locked="0"/>
    </xf>
    <xf numFmtId="165" fontId="5" fillId="4" borderId="15" xfId="1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Entradas</c:v>
          </c:tx>
          <c:invertIfNegative val="0"/>
          <c:cat>
            <c:numRef>
              <c:f>'RESUMO DO FLUXO'!$D$2:$W$2</c:f>
              <c:numCache>
                <c:formatCode>[$-416]d/mmm;@</c:formatCode>
                <c:ptCount val="20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</c:numCache>
            </c:numRef>
          </c:cat>
          <c:val>
            <c:numRef>
              <c:f>'RESUMO DO FLUXO'!$D$9:$W$9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Saídas</c:v>
          </c:tx>
          <c:invertIfNegative val="0"/>
          <c:cat>
            <c:numRef>
              <c:f>'RESUMO DO FLUXO'!$D$2:$W$2</c:f>
              <c:numCache>
                <c:formatCode>[$-416]d/mmm;@</c:formatCode>
                <c:ptCount val="20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</c:numCache>
            </c:numRef>
          </c:cat>
          <c:val>
            <c:numRef>
              <c:f>'RESUMO DO FLUXO'!$D$16:$W$16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16256"/>
        <c:axId val="70417792"/>
      </c:barChart>
      <c:lineChart>
        <c:grouping val="standard"/>
        <c:varyColors val="0"/>
        <c:ser>
          <c:idx val="2"/>
          <c:order val="2"/>
          <c:tx>
            <c:v>Saldo</c:v>
          </c:tx>
          <c:cat>
            <c:numRef>
              <c:f>'RESUMO DO FLUXO'!$D$2:$W$2</c:f>
              <c:numCache>
                <c:formatCode>[$-416]d/mmm;@</c:formatCode>
                <c:ptCount val="20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</c:numCache>
            </c:numRef>
          </c:cat>
          <c:val>
            <c:numRef>
              <c:f>'RESUMO DO FLUXO'!$D$22:$W$22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16256"/>
        <c:axId val="70417792"/>
      </c:lineChart>
      <c:dateAx>
        <c:axId val="70416256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[$-416]d/mmm;@" sourceLinked="1"/>
        <c:majorTickMark val="out"/>
        <c:minorTickMark val="none"/>
        <c:tickLblPos val="nextTo"/>
        <c:crossAx val="70417792"/>
        <c:crosses val="autoZero"/>
        <c:auto val="1"/>
        <c:lblOffset val="100"/>
        <c:baseTimeUnit val="days"/>
      </c:dateAx>
      <c:valAx>
        <c:axId val="704177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7000"/>
                </a:schemeClr>
              </a:solidFill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704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92471317563693"/>
          <c:y val="4.6186910907052736E-2"/>
          <c:w val="9.3071557891422046E-2"/>
          <c:h val="0.1936590184135993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Spin" dx="16" fmlaLink="Parâmetros!$F$1" max="300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219075</xdr:colOff>
          <xdr:row>2</xdr:row>
          <xdr:rowOff>123825</xdr:rowOff>
        </xdr:from>
        <xdr:to>
          <xdr:col>23</xdr:col>
          <xdr:colOff>447675</xdr:colOff>
          <xdr:row>6</xdr:row>
          <xdr:rowOff>19050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109537</xdr:colOff>
      <xdr:row>23</xdr:row>
      <xdr:rowOff>4762</xdr:rowOff>
    </xdr:from>
    <xdr:to>
      <xdr:col>23</xdr:col>
      <xdr:colOff>123825</xdr:colOff>
      <xdr:row>41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showGridLines="0" showRowColHeaders="0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/>
    </sheetView>
  </sheetViews>
  <sheetFormatPr defaultColWidth="0" defaultRowHeight="15" zeroHeight="1" outlineLevelRow="1" x14ac:dyDescent="0.25"/>
  <cols>
    <col min="1" max="1" width="3.140625" style="9" customWidth="1"/>
    <col min="2" max="2" width="22.7109375" style="9" bestFit="1" customWidth="1"/>
    <col min="3" max="3" width="6.42578125" style="9" hidden="1" customWidth="1"/>
    <col min="4" max="23" width="6.7109375" style="9" bestFit="1" customWidth="1"/>
    <col min="24" max="24" width="9.140625" style="9" customWidth="1"/>
    <col min="25" max="16384" width="9.140625" style="9" hidden="1"/>
  </cols>
  <sheetData>
    <row r="1" spans="2:23" ht="15.75" thickBot="1" x14ac:dyDescent="0.3"/>
    <row r="2" spans="2:23" ht="16.5" thickTop="1" thickBot="1" x14ac:dyDescent="0.3">
      <c r="B2" s="40" t="s">
        <v>0</v>
      </c>
      <c r="C2" s="41">
        <f>Parâmetros!D1+Parâmetros!F1</f>
        <v>42370</v>
      </c>
      <c r="D2" s="42">
        <f>Parâmetros!D1+Parâmetros!F1</f>
        <v>42370</v>
      </c>
      <c r="E2" s="42">
        <f>D2+1</f>
        <v>42371</v>
      </c>
      <c r="F2" s="42">
        <f t="shared" ref="F2:W2" si="0">E2+1</f>
        <v>42372</v>
      </c>
      <c r="G2" s="42">
        <f t="shared" si="0"/>
        <v>42373</v>
      </c>
      <c r="H2" s="42">
        <f t="shared" si="0"/>
        <v>42374</v>
      </c>
      <c r="I2" s="42">
        <f t="shared" si="0"/>
        <v>42375</v>
      </c>
      <c r="J2" s="42">
        <f t="shared" si="0"/>
        <v>42376</v>
      </c>
      <c r="K2" s="42">
        <f t="shared" si="0"/>
        <v>42377</v>
      </c>
      <c r="L2" s="42">
        <f t="shared" si="0"/>
        <v>42378</v>
      </c>
      <c r="M2" s="42">
        <f t="shared" si="0"/>
        <v>42379</v>
      </c>
      <c r="N2" s="42">
        <f t="shared" si="0"/>
        <v>42380</v>
      </c>
      <c r="O2" s="42">
        <f t="shared" si="0"/>
        <v>42381</v>
      </c>
      <c r="P2" s="42">
        <f t="shared" si="0"/>
        <v>42382</v>
      </c>
      <c r="Q2" s="42">
        <f t="shared" si="0"/>
        <v>42383</v>
      </c>
      <c r="R2" s="42">
        <f t="shared" si="0"/>
        <v>42384</v>
      </c>
      <c r="S2" s="42">
        <f t="shared" si="0"/>
        <v>42385</v>
      </c>
      <c r="T2" s="42">
        <f t="shared" si="0"/>
        <v>42386</v>
      </c>
      <c r="U2" s="42">
        <f t="shared" si="0"/>
        <v>42387</v>
      </c>
      <c r="V2" s="42">
        <f t="shared" si="0"/>
        <v>42388</v>
      </c>
      <c r="W2" s="43">
        <f t="shared" si="0"/>
        <v>42389</v>
      </c>
    </row>
    <row r="3" spans="2:23" ht="15.75" thickTop="1" x14ac:dyDescent="0.25">
      <c r="B3" s="15" t="s">
        <v>1</v>
      </c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2:23" outlineLevel="1" x14ac:dyDescent="0.25">
      <c r="B4" s="19" t="s">
        <v>2</v>
      </c>
      <c r="C4" s="20">
        <f>SUMIFS(MOVIMENTAÇÃO!$E:$E,MOVIMENTAÇÃO!$D:$D,'RESUMO DO FLUXO'!$B4,MOVIMENTAÇÃO!$B:$B,"&lt;"&amp;'RESUMO DO FLUXO'!C$2)</f>
        <v>0</v>
      </c>
      <c r="D4" s="21">
        <f>SUMIFS(MOVIMENTAÇÃO!$E:$E,MOVIMENTAÇÃO!$D:$D,'RESUMO DO FLUXO'!$B4,MOVIMENTAÇÃO!$B:$B,'RESUMO DO FLUXO'!D$2)</f>
        <v>0</v>
      </c>
      <c r="E4" s="22">
        <f>SUMIFS(MOVIMENTAÇÃO!$E:$E,MOVIMENTAÇÃO!$D:$D,'RESUMO DO FLUXO'!$B4,MOVIMENTAÇÃO!$B:$B,'RESUMO DO FLUXO'!E$2)</f>
        <v>0</v>
      </c>
      <c r="F4" s="22">
        <f>SUMIFS(MOVIMENTAÇÃO!$E:$E,MOVIMENTAÇÃO!$D:$D,'RESUMO DO FLUXO'!$B4,MOVIMENTAÇÃO!$B:$B,'RESUMO DO FLUXO'!F$2)</f>
        <v>0</v>
      </c>
      <c r="G4" s="22">
        <f>SUMIFS(MOVIMENTAÇÃO!$E:$E,MOVIMENTAÇÃO!$D:$D,'RESUMO DO FLUXO'!$B4,MOVIMENTAÇÃO!$B:$B,'RESUMO DO FLUXO'!G$2)</f>
        <v>0</v>
      </c>
      <c r="H4" s="22">
        <f>SUMIFS(MOVIMENTAÇÃO!$E:$E,MOVIMENTAÇÃO!$D:$D,'RESUMO DO FLUXO'!$B4,MOVIMENTAÇÃO!$B:$B,'RESUMO DO FLUXO'!H$2)</f>
        <v>0</v>
      </c>
      <c r="I4" s="22">
        <f>SUMIFS(MOVIMENTAÇÃO!$E:$E,MOVIMENTAÇÃO!$D:$D,'RESUMO DO FLUXO'!$B4,MOVIMENTAÇÃO!$B:$B,'RESUMO DO FLUXO'!I$2)</f>
        <v>0</v>
      </c>
      <c r="J4" s="22">
        <f>SUMIFS(MOVIMENTAÇÃO!$E:$E,MOVIMENTAÇÃO!$D:$D,'RESUMO DO FLUXO'!$B4,MOVIMENTAÇÃO!$B:$B,'RESUMO DO FLUXO'!J$2)</f>
        <v>0</v>
      </c>
      <c r="K4" s="22">
        <f>SUMIFS(MOVIMENTAÇÃO!$E:$E,MOVIMENTAÇÃO!$D:$D,'RESUMO DO FLUXO'!$B4,MOVIMENTAÇÃO!$B:$B,'RESUMO DO FLUXO'!K$2)</f>
        <v>0</v>
      </c>
      <c r="L4" s="22">
        <f>SUMIFS(MOVIMENTAÇÃO!$E:$E,MOVIMENTAÇÃO!$D:$D,'RESUMO DO FLUXO'!$B4,MOVIMENTAÇÃO!$B:$B,'RESUMO DO FLUXO'!L$2)</f>
        <v>0</v>
      </c>
      <c r="M4" s="22">
        <f>SUMIFS(MOVIMENTAÇÃO!$E:$E,MOVIMENTAÇÃO!$D:$D,'RESUMO DO FLUXO'!$B4,MOVIMENTAÇÃO!$B:$B,'RESUMO DO FLUXO'!M$2)</f>
        <v>0</v>
      </c>
      <c r="N4" s="22">
        <f>SUMIFS(MOVIMENTAÇÃO!$E:$E,MOVIMENTAÇÃO!$D:$D,'RESUMO DO FLUXO'!$B4,MOVIMENTAÇÃO!$B:$B,'RESUMO DO FLUXO'!N$2)</f>
        <v>0</v>
      </c>
      <c r="O4" s="22">
        <f>SUMIFS(MOVIMENTAÇÃO!$E:$E,MOVIMENTAÇÃO!$D:$D,'RESUMO DO FLUXO'!$B4,MOVIMENTAÇÃO!$B:$B,'RESUMO DO FLUXO'!O$2)</f>
        <v>0</v>
      </c>
      <c r="P4" s="22">
        <f>SUMIFS(MOVIMENTAÇÃO!$E:$E,MOVIMENTAÇÃO!$D:$D,'RESUMO DO FLUXO'!$B4,MOVIMENTAÇÃO!$B:$B,'RESUMO DO FLUXO'!P$2)</f>
        <v>0</v>
      </c>
      <c r="Q4" s="22">
        <f>SUMIFS(MOVIMENTAÇÃO!$E:$E,MOVIMENTAÇÃO!$D:$D,'RESUMO DO FLUXO'!$B4,MOVIMENTAÇÃO!$B:$B,'RESUMO DO FLUXO'!Q$2)</f>
        <v>0</v>
      </c>
      <c r="R4" s="22">
        <f>SUMIFS(MOVIMENTAÇÃO!$E:$E,MOVIMENTAÇÃO!$D:$D,'RESUMO DO FLUXO'!$B4,MOVIMENTAÇÃO!$B:$B,'RESUMO DO FLUXO'!R$2)</f>
        <v>0</v>
      </c>
      <c r="S4" s="22">
        <f>SUMIFS(MOVIMENTAÇÃO!$E:$E,MOVIMENTAÇÃO!$D:$D,'RESUMO DO FLUXO'!$B4,MOVIMENTAÇÃO!$B:$B,'RESUMO DO FLUXO'!S$2)</f>
        <v>0</v>
      </c>
      <c r="T4" s="22">
        <f>SUMIFS(MOVIMENTAÇÃO!$E:$E,MOVIMENTAÇÃO!$D:$D,'RESUMO DO FLUXO'!$B4,MOVIMENTAÇÃO!$B:$B,'RESUMO DO FLUXO'!T$2)</f>
        <v>0</v>
      </c>
      <c r="U4" s="22">
        <f>SUMIFS(MOVIMENTAÇÃO!$E:$E,MOVIMENTAÇÃO!$D:$D,'RESUMO DO FLUXO'!$B4,MOVIMENTAÇÃO!$B:$B,'RESUMO DO FLUXO'!U$2)</f>
        <v>0</v>
      </c>
      <c r="V4" s="22">
        <f>SUMIFS(MOVIMENTAÇÃO!$E:$E,MOVIMENTAÇÃO!$D:$D,'RESUMO DO FLUXO'!$B4,MOVIMENTAÇÃO!$B:$B,'RESUMO DO FLUXO'!V$2)</f>
        <v>0</v>
      </c>
      <c r="W4" s="23">
        <f>SUMIFS(MOVIMENTAÇÃO!$E:$E,MOVIMENTAÇÃO!$D:$D,'RESUMO DO FLUXO'!$B4,MOVIMENTAÇÃO!$B:$B,'RESUMO DO FLUXO'!W$2)</f>
        <v>0</v>
      </c>
    </row>
    <row r="5" spans="2:23" outlineLevel="1" x14ac:dyDescent="0.25">
      <c r="B5" s="3" t="s">
        <v>3</v>
      </c>
      <c r="C5" s="20">
        <f>SUMIFS(MOVIMENTAÇÃO!$E:$E,MOVIMENTAÇÃO!$D:$D,'RESUMO DO FLUXO'!$B5,MOVIMENTAÇÃO!$B:$B,"&lt;"&amp;'RESUMO DO FLUXO'!C$2)</f>
        <v>0</v>
      </c>
      <c r="D5" s="24">
        <f>SUMIFS(MOVIMENTAÇÃO!$E:$E,MOVIMENTAÇÃO!$D:$D,'RESUMO DO FLUXO'!$B5,MOVIMENTAÇÃO!$B:$B,'RESUMO DO FLUXO'!D$2)</f>
        <v>0</v>
      </c>
      <c r="E5" s="25">
        <f>SUMIFS(MOVIMENTAÇÃO!$E:$E,MOVIMENTAÇÃO!$D:$D,'RESUMO DO FLUXO'!$B5,MOVIMENTAÇÃO!$B:$B,'RESUMO DO FLUXO'!E$2)</f>
        <v>0</v>
      </c>
      <c r="F5" s="25">
        <f>SUMIFS(MOVIMENTAÇÃO!$E:$E,MOVIMENTAÇÃO!$D:$D,'RESUMO DO FLUXO'!$B5,MOVIMENTAÇÃO!$B:$B,'RESUMO DO FLUXO'!F$2)</f>
        <v>0</v>
      </c>
      <c r="G5" s="25">
        <f>SUMIFS(MOVIMENTAÇÃO!$E:$E,MOVIMENTAÇÃO!$D:$D,'RESUMO DO FLUXO'!$B5,MOVIMENTAÇÃO!$B:$B,'RESUMO DO FLUXO'!G$2)</f>
        <v>0</v>
      </c>
      <c r="H5" s="25">
        <f>SUMIFS(MOVIMENTAÇÃO!$E:$E,MOVIMENTAÇÃO!$D:$D,'RESUMO DO FLUXO'!$B5,MOVIMENTAÇÃO!$B:$B,'RESUMO DO FLUXO'!H$2)</f>
        <v>0</v>
      </c>
      <c r="I5" s="25">
        <f>SUMIFS(MOVIMENTAÇÃO!$E:$E,MOVIMENTAÇÃO!$D:$D,'RESUMO DO FLUXO'!$B5,MOVIMENTAÇÃO!$B:$B,'RESUMO DO FLUXO'!I$2)</f>
        <v>0</v>
      </c>
      <c r="J5" s="25">
        <f>SUMIFS(MOVIMENTAÇÃO!$E:$E,MOVIMENTAÇÃO!$D:$D,'RESUMO DO FLUXO'!$B5,MOVIMENTAÇÃO!$B:$B,'RESUMO DO FLUXO'!J$2)</f>
        <v>0</v>
      </c>
      <c r="K5" s="25">
        <f>SUMIFS(MOVIMENTAÇÃO!$E:$E,MOVIMENTAÇÃO!$D:$D,'RESUMO DO FLUXO'!$B5,MOVIMENTAÇÃO!$B:$B,'RESUMO DO FLUXO'!K$2)</f>
        <v>0</v>
      </c>
      <c r="L5" s="25">
        <f>SUMIFS(MOVIMENTAÇÃO!$E:$E,MOVIMENTAÇÃO!$D:$D,'RESUMO DO FLUXO'!$B5,MOVIMENTAÇÃO!$B:$B,'RESUMO DO FLUXO'!L$2)</f>
        <v>0</v>
      </c>
      <c r="M5" s="25">
        <f>SUMIFS(MOVIMENTAÇÃO!$E:$E,MOVIMENTAÇÃO!$D:$D,'RESUMO DO FLUXO'!$B5,MOVIMENTAÇÃO!$B:$B,'RESUMO DO FLUXO'!M$2)</f>
        <v>0</v>
      </c>
      <c r="N5" s="25">
        <f>SUMIFS(MOVIMENTAÇÃO!$E:$E,MOVIMENTAÇÃO!$D:$D,'RESUMO DO FLUXO'!$B5,MOVIMENTAÇÃO!$B:$B,'RESUMO DO FLUXO'!N$2)</f>
        <v>0</v>
      </c>
      <c r="O5" s="25">
        <f>SUMIFS(MOVIMENTAÇÃO!$E:$E,MOVIMENTAÇÃO!$D:$D,'RESUMO DO FLUXO'!$B5,MOVIMENTAÇÃO!$B:$B,'RESUMO DO FLUXO'!O$2)</f>
        <v>0</v>
      </c>
      <c r="P5" s="25">
        <f>SUMIFS(MOVIMENTAÇÃO!$E:$E,MOVIMENTAÇÃO!$D:$D,'RESUMO DO FLUXO'!$B5,MOVIMENTAÇÃO!$B:$B,'RESUMO DO FLUXO'!P$2)</f>
        <v>0</v>
      </c>
      <c r="Q5" s="25">
        <f>SUMIFS(MOVIMENTAÇÃO!$E:$E,MOVIMENTAÇÃO!$D:$D,'RESUMO DO FLUXO'!$B5,MOVIMENTAÇÃO!$B:$B,'RESUMO DO FLUXO'!Q$2)</f>
        <v>0</v>
      </c>
      <c r="R5" s="25">
        <f>SUMIFS(MOVIMENTAÇÃO!$E:$E,MOVIMENTAÇÃO!$D:$D,'RESUMO DO FLUXO'!$B5,MOVIMENTAÇÃO!$B:$B,'RESUMO DO FLUXO'!R$2)</f>
        <v>0</v>
      </c>
      <c r="S5" s="25">
        <f>SUMIFS(MOVIMENTAÇÃO!$E:$E,MOVIMENTAÇÃO!$D:$D,'RESUMO DO FLUXO'!$B5,MOVIMENTAÇÃO!$B:$B,'RESUMO DO FLUXO'!S$2)</f>
        <v>0</v>
      </c>
      <c r="T5" s="25">
        <f>SUMIFS(MOVIMENTAÇÃO!$E:$E,MOVIMENTAÇÃO!$D:$D,'RESUMO DO FLUXO'!$B5,MOVIMENTAÇÃO!$B:$B,'RESUMO DO FLUXO'!T$2)</f>
        <v>0</v>
      </c>
      <c r="U5" s="25">
        <f>SUMIFS(MOVIMENTAÇÃO!$E:$E,MOVIMENTAÇÃO!$D:$D,'RESUMO DO FLUXO'!$B5,MOVIMENTAÇÃO!$B:$B,'RESUMO DO FLUXO'!U$2)</f>
        <v>0</v>
      </c>
      <c r="V5" s="25">
        <f>SUMIFS(MOVIMENTAÇÃO!$E:$E,MOVIMENTAÇÃO!$D:$D,'RESUMO DO FLUXO'!$B5,MOVIMENTAÇÃO!$B:$B,'RESUMO DO FLUXO'!V$2)</f>
        <v>0</v>
      </c>
      <c r="W5" s="26">
        <f>SUMIFS(MOVIMENTAÇÃO!$E:$E,MOVIMENTAÇÃO!$D:$D,'RESUMO DO FLUXO'!$B5,MOVIMENTAÇÃO!$B:$B,'RESUMO DO FLUXO'!W$2)</f>
        <v>0</v>
      </c>
    </row>
    <row r="6" spans="2:23" outlineLevel="1" x14ac:dyDescent="0.25">
      <c r="B6" s="3" t="s">
        <v>4</v>
      </c>
      <c r="C6" s="20">
        <f>SUMIFS(MOVIMENTAÇÃO!$E:$E,MOVIMENTAÇÃO!$D:$D,'RESUMO DO FLUXO'!$B6,MOVIMENTAÇÃO!$B:$B,"&lt;"&amp;'RESUMO DO FLUXO'!C$2)</f>
        <v>0</v>
      </c>
      <c r="D6" s="24">
        <f>SUMIFS(MOVIMENTAÇÃO!$E:$E,MOVIMENTAÇÃO!$D:$D,'RESUMO DO FLUXO'!$B6,MOVIMENTAÇÃO!$B:$B,'RESUMO DO FLUXO'!D$2)</f>
        <v>0</v>
      </c>
      <c r="E6" s="25">
        <f>SUMIFS(MOVIMENTAÇÃO!$E:$E,MOVIMENTAÇÃO!$D:$D,'RESUMO DO FLUXO'!$B6,MOVIMENTAÇÃO!$B:$B,'RESUMO DO FLUXO'!E$2)</f>
        <v>0</v>
      </c>
      <c r="F6" s="25">
        <f>SUMIFS(MOVIMENTAÇÃO!$E:$E,MOVIMENTAÇÃO!$D:$D,'RESUMO DO FLUXO'!$B6,MOVIMENTAÇÃO!$B:$B,'RESUMO DO FLUXO'!F$2)</f>
        <v>0</v>
      </c>
      <c r="G6" s="25">
        <f>SUMIFS(MOVIMENTAÇÃO!$E:$E,MOVIMENTAÇÃO!$D:$D,'RESUMO DO FLUXO'!$B6,MOVIMENTAÇÃO!$B:$B,'RESUMO DO FLUXO'!G$2)</f>
        <v>0</v>
      </c>
      <c r="H6" s="25">
        <f>SUMIFS(MOVIMENTAÇÃO!$E:$E,MOVIMENTAÇÃO!$D:$D,'RESUMO DO FLUXO'!$B6,MOVIMENTAÇÃO!$B:$B,'RESUMO DO FLUXO'!H$2)</f>
        <v>0</v>
      </c>
      <c r="I6" s="25">
        <f>SUMIFS(MOVIMENTAÇÃO!$E:$E,MOVIMENTAÇÃO!$D:$D,'RESUMO DO FLUXO'!$B6,MOVIMENTAÇÃO!$B:$B,'RESUMO DO FLUXO'!I$2)</f>
        <v>0</v>
      </c>
      <c r="J6" s="25">
        <f>SUMIFS(MOVIMENTAÇÃO!$E:$E,MOVIMENTAÇÃO!$D:$D,'RESUMO DO FLUXO'!$B6,MOVIMENTAÇÃO!$B:$B,'RESUMO DO FLUXO'!J$2)</f>
        <v>0</v>
      </c>
      <c r="K6" s="25">
        <f>SUMIFS(MOVIMENTAÇÃO!$E:$E,MOVIMENTAÇÃO!$D:$D,'RESUMO DO FLUXO'!$B6,MOVIMENTAÇÃO!$B:$B,'RESUMO DO FLUXO'!K$2)</f>
        <v>0</v>
      </c>
      <c r="L6" s="25">
        <f>SUMIFS(MOVIMENTAÇÃO!$E:$E,MOVIMENTAÇÃO!$D:$D,'RESUMO DO FLUXO'!$B6,MOVIMENTAÇÃO!$B:$B,'RESUMO DO FLUXO'!L$2)</f>
        <v>0</v>
      </c>
      <c r="M6" s="25">
        <f>SUMIFS(MOVIMENTAÇÃO!$E:$E,MOVIMENTAÇÃO!$D:$D,'RESUMO DO FLUXO'!$B6,MOVIMENTAÇÃO!$B:$B,'RESUMO DO FLUXO'!M$2)</f>
        <v>0</v>
      </c>
      <c r="N6" s="25">
        <f>SUMIFS(MOVIMENTAÇÃO!$E:$E,MOVIMENTAÇÃO!$D:$D,'RESUMO DO FLUXO'!$B6,MOVIMENTAÇÃO!$B:$B,'RESUMO DO FLUXO'!N$2)</f>
        <v>0</v>
      </c>
      <c r="O6" s="25">
        <f>SUMIFS(MOVIMENTAÇÃO!$E:$E,MOVIMENTAÇÃO!$D:$D,'RESUMO DO FLUXO'!$B6,MOVIMENTAÇÃO!$B:$B,'RESUMO DO FLUXO'!O$2)</f>
        <v>0</v>
      </c>
      <c r="P6" s="25">
        <f>SUMIFS(MOVIMENTAÇÃO!$E:$E,MOVIMENTAÇÃO!$D:$D,'RESUMO DO FLUXO'!$B6,MOVIMENTAÇÃO!$B:$B,'RESUMO DO FLUXO'!P$2)</f>
        <v>0</v>
      </c>
      <c r="Q6" s="25">
        <f>SUMIFS(MOVIMENTAÇÃO!$E:$E,MOVIMENTAÇÃO!$D:$D,'RESUMO DO FLUXO'!$B6,MOVIMENTAÇÃO!$B:$B,'RESUMO DO FLUXO'!Q$2)</f>
        <v>0</v>
      </c>
      <c r="R6" s="25">
        <f>SUMIFS(MOVIMENTAÇÃO!$E:$E,MOVIMENTAÇÃO!$D:$D,'RESUMO DO FLUXO'!$B6,MOVIMENTAÇÃO!$B:$B,'RESUMO DO FLUXO'!R$2)</f>
        <v>0</v>
      </c>
      <c r="S6" s="25">
        <f>SUMIFS(MOVIMENTAÇÃO!$E:$E,MOVIMENTAÇÃO!$D:$D,'RESUMO DO FLUXO'!$B6,MOVIMENTAÇÃO!$B:$B,'RESUMO DO FLUXO'!S$2)</f>
        <v>0</v>
      </c>
      <c r="T6" s="25">
        <f>SUMIFS(MOVIMENTAÇÃO!$E:$E,MOVIMENTAÇÃO!$D:$D,'RESUMO DO FLUXO'!$B6,MOVIMENTAÇÃO!$B:$B,'RESUMO DO FLUXO'!T$2)</f>
        <v>0</v>
      </c>
      <c r="U6" s="25">
        <f>SUMIFS(MOVIMENTAÇÃO!$E:$E,MOVIMENTAÇÃO!$D:$D,'RESUMO DO FLUXO'!$B6,MOVIMENTAÇÃO!$B:$B,'RESUMO DO FLUXO'!U$2)</f>
        <v>0</v>
      </c>
      <c r="V6" s="25">
        <f>SUMIFS(MOVIMENTAÇÃO!$E:$E,MOVIMENTAÇÃO!$D:$D,'RESUMO DO FLUXO'!$B6,MOVIMENTAÇÃO!$B:$B,'RESUMO DO FLUXO'!V$2)</f>
        <v>0</v>
      </c>
      <c r="W6" s="26">
        <f>SUMIFS(MOVIMENTAÇÃO!$E:$E,MOVIMENTAÇÃO!$D:$D,'RESUMO DO FLUXO'!$B6,MOVIMENTAÇÃO!$B:$B,'RESUMO DO FLUXO'!W$2)</f>
        <v>0</v>
      </c>
    </row>
    <row r="7" spans="2:23" outlineLevel="1" x14ac:dyDescent="0.25">
      <c r="B7" s="3" t="s">
        <v>5</v>
      </c>
      <c r="C7" s="20">
        <f>SUMIFS(MOVIMENTAÇÃO!$E:$E,MOVIMENTAÇÃO!$D:$D,'RESUMO DO FLUXO'!$B7,MOVIMENTAÇÃO!$B:$B,"&lt;"&amp;'RESUMO DO FLUXO'!C$2)</f>
        <v>0</v>
      </c>
      <c r="D7" s="24">
        <f>SUMIFS(MOVIMENTAÇÃO!$E:$E,MOVIMENTAÇÃO!$D:$D,'RESUMO DO FLUXO'!$B7,MOVIMENTAÇÃO!$B:$B,'RESUMO DO FLUXO'!D$2)</f>
        <v>0</v>
      </c>
      <c r="E7" s="25">
        <f>SUMIFS(MOVIMENTAÇÃO!$E:$E,MOVIMENTAÇÃO!$D:$D,'RESUMO DO FLUXO'!$B7,MOVIMENTAÇÃO!$B:$B,'RESUMO DO FLUXO'!E$2)</f>
        <v>0</v>
      </c>
      <c r="F7" s="25">
        <f>SUMIFS(MOVIMENTAÇÃO!$E:$E,MOVIMENTAÇÃO!$D:$D,'RESUMO DO FLUXO'!$B7,MOVIMENTAÇÃO!$B:$B,'RESUMO DO FLUXO'!F$2)</f>
        <v>0</v>
      </c>
      <c r="G7" s="25">
        <f>SUMIFS(MOVIMENTAÇÃO!$E:$E,MOVIMENTAÇÃO!$D:$D,'RESUMO DO FLUXO'!$B7,MOVIMENTAÇÃO!$B:$B,'RESUMO DO FLUXO'!G$2)</f>
        <v>0</v>
      </c>
      <c r="H7" s="25">
        <f>SUMIFS(MOVIMENTAÇÃO!$E:$E,MOVIMENTAÇÃO!$D:$D,'RESUMO DO FLUXO'!$B7,MOVIMENTAÇÃO!$B:$B,'RESUMO DO FLUXO'!H$2)</f>
        <v>0</v>
      </c>
      <c r="I7" s="25">
        <f>SUMIFS(MOVIMENTAÇÃO!$E:$E,MOVIMENTAÇÃO!$D:$D,'RESUMO DO FLUXO'!$B7,MOVIMENTAÇÃO!$B:$B,'RESUMO DO FLUXO'!I$2)</f>
        <v>0</v>
      </c>
      <c r="J7" s="25">
        <f>SUMIFS(MOVIMENTAÇÃO!$E:$E,MOVIMENTAÇÃO!$D:$D,'RESUMO DO FLUXO'!$B7,MOVIMENTAÇÃO!$B:$B,'RESUMO DO FLUXO'!J$2)</f>
        <v>0</v>
      </c>
      <c r="K7" s="25">
        <f>SUMIFS(MOVIMENTAÇÃO!$E:$E,MOVIMENTAÇÃO!$D:$D,'RESUMO DO FLUXO'!$B7,MOVIMENTAÇÃO!$B:$B,'RESUMO DO FLUXO'!K$2)</f>
        <v>0</v>
      </c>
      <c r="L7" s="25">
        <f>SUMIFS(MOVIMENTAÇÃO!$E:$E,MOVIMENTAÇÃO!$D:$D,'RESUMO DO FLUXO'!$B7,MOVIMENTAÇÃO!$B:$B,'RESUMO DO FLUXO'!L$2)</f>
        <v>0</v>
      </c>
      <c r="M7" s="25">
        <f>SUMIFS(MOVIMENTAÇÃO!$E:$E,MOVIMENTAÇÃO!$D:$D,'RESUMO DO FLUXO'!$B7,MOVIMENTAÇÃO!$B:$B,'RESUMO DO FLUXO'!M$2)</f>
        <v>0</v>
      </c>
      <c r="N7" s="25">
        <f>SUMIFS(MOVIMENTAÇÃO!$E:$E,MOVIMENTAÇÃO!$D:$D,'RESUMO DO FLUXO'!$B7,MOVIMENTAÇÃO!$B:$B,'RESUMO DO FLUXO'!N$2)</f>
        <v>0</v>
      </c>
      <c r="O7" s="25">
        <f>SUMIFS(MOVIMENTAÇÃO!$E:$E,MOVIMENTAÇÃO!$D:$D,'RESUMO DO FLUXO'!$B7,MOVIMENTAÇÃO!$B:$B,'RESUMO DO FLUXO'!O$2)</f>
        <v>0</v>
      </c>
      <c r="P7" s="25">
        <f>SUMIFS(MOVIMENTAÇÃO!$E:$E,MOVIMENTAÇÃO!$D:$D,'RESUMO DO FLUXO'!$B7,MOVIMENTAÇÃO!$B:$B,'RESUMO DO FLUXO'!P$2)</f>
        <v>0</v>
      </c>
      <c r="Q7" s="25">
        <f>SUMIFS(MOVIMENTAÇÃO!$E:$E,MOVIMENTAÇÃO!$D:$D,'RESUMO DO FLUXO'!$B7,MOVIMENTAÇÃO!$B:$B,'RESUMO DO FLUXO'!Q$2)</f>
        <v>0</v>
      </c>
      <c r="R7" s="25">
        <f>SUMIFS(MOVIMENTAÇÃO!$E:$E,MOVIMENTAÇÃO!$D:$D,'RESUMO DO FLUXO'!$B7,MOVIMENTAÇÃO!$B:$B,'RESUMO DO FLUXO'!R$2)</f>
        <v>0</v>
      </c>
      <c r="S7" s="25">
        <f>SUMIFS(MOVIMENTAÇÃO!$E:$E,MOVIMENTAÇÃO!$D:$D,'RESUMO DO FLUXO'!$B7,MOVIMENTAÇÃO!$B:$B,'RESUMO DO FLUXO'!S$2)</f>
        <v>0</v>
      </c>
      <c r="T7" s="25">
        <f>SUMIFS(MOVIMENTAÇÃO!$E:$E,MOVIMENTAÇÃO!$D:$D,'RESUMO DO FLUXO'!$B7,MOVIMENTAÇÃO!$B:$B,'RESUMO DO FLUXO'!T$2)</f>
        <v>0</v>
      </c>
      <c r="U7" s="25">
        <f>SUMIFS(MOVIMENTAÇÃO!$E:$E,MOVIMENTAÇÃO!$D:$D,'RESUMO DO FLUXO'!$B7,MOVIMENTAÇÃO!$B:$B,'RESUMO DO FLUXO'!U$2)</f>
        <v>0</v>
      </c>
      <c r="V7" s="25">
        <f>SUMIFS(MOVIMENTAÇÃO!$E:$E,MOVIMENTAÇÃO!$D:$D,'RESUMO DO FLUXO'!$B7,MOVIMENTAÇÃO!$B:$B,'RESUMO DO FLUXO'!V$2)</f>
        <v>0</v>
      </c>
      <c r="W7" s="26">
        <f>SUMIFS(MOVIMENTAÇÃO!$E:$E,MOVIMENTAÇÃO!$D:$D,'RESUMO DO FLUXO'!$B7,MOVIMENTAÇÃO!$B:$B,'RESUMO DO FLUXO'!W$2)</f>
        <v>0</v>
      </c>
    </row>
    <row r="8" spans="2:23" outlineLevel="1" x14ac:dyDescent="0.25">
      <c r="B8" s="3" t="s">
        <v>6</v>
      </c>
      <c r="C8" s="20">
        <f>SUMIFS(MOVIMENTAÇÃO!$E:$E,MOVIMENTAÇÃO!$D:$D,'RESUMO DO FLUXO'!$B8,MOVIMENTAÇÃO!$B:$B,"&lt;"&amp;'RESUMO DO FLUXO'!C$2)</f>
        <v>0</v>
      </c>
      <c r="D8" s="27">
        <f>SUMIFS(MOVIMENTAÇÃO!$E:$E,MOVIMENTAÇÃO!$D:$D,'RESUMO DO FLUXO'!$B8,MOVIMENTAÇÃO!$B:$B,'RESUMO DO FLUXO'!D$2)</f>
        <v>0</v>
      </c>
      <c r="E8" s="28">
        <f>SUMIFS(MOVIMENTAÇÃO!$E:$E,MOVIMENTAÇÃO!$D:$D,'RESUMO DO FLUXO'!$B8,MOVIMENTAÇÃO!$B:$B,'RESUMO DO FLUXO'!E$2)</f>
        <v>0</v>
      </c>
      <c r="F8" s="28">
        <f>SUMIFS(MOVIMENTAÇÃO!$E:$E,MOVIMENTAÇÃO!$D:$D,'RESUMO DO FLUXO'!$B8,MOVIMENTAÇÃO!$B:$B,'RESUMO DO FLUXO'!F$2)</f>
        <v>0</v>
      </c>
      <c r="G8" s="28">
        <f>SUMIFS(MOVIMENTAÇÃO!$E:$E,MOVIMENTAÇÃO!$D:$D,'RESUMO DO FLUXO'!$B8,MOVIMENTAÇÃO!$B:$B,'RESUMO DO FLUXO'!G$2)</f>
        <v>0</v>
      </c>
      <c r="H8" s="28">
        <f>SUMIFS(MOVIMENTAÇÃO!$E:$E,MOVIMENTAÇÃO!$D:$D,'RESUMO DO FLUXO'!$B8,MOVIMENTAÇÃO!$B:$B,'RESUMO DO FLUXO'!H$2)</f>
        <v>0</v>
      </c>
      <c r="I8" s="28">
        <f>SUMIFS(MOVIMENTAÇÃO!$E:$E,MOVIMENTAÇÃO!$D:$D,'RESUMO DO FLUXO'!$B8,MOVIMENTAÇÃO!$B:$B,'RESUMO DO FLUXO'!I$2)</f>
        <v>0</v>
      </c>
      <c r="J8" s="28">
        <f>SUMIFS(MOVIMENTAÇÃO!$E:$E,MOVIMENTAÇÃO!$D:$D,'RESUMO DO FLUXO'!$B8,MOVIMENTAÇÃO!$B:$B,'RESUMO DO FLUXO'!J$2)</f>
        <v>0</v>
      </c>
      <c r="K8" s="28">
        <f>SUMIFS(MOVIMENTAÇÃO!$E:$E,MOVIMENTAÇÃO!$D:$D,'RESUMO DO FLUXO'!$B8,MOVIMENTAÇÃO!$B:$B,'RESUMO DO FLUXO'!K$2)</f>
        <v>0</v>
      </c>
      <c r="L8" s="28">
        <f>SUMIFS(MOVIMENTAÇÃO!$E:$E,MOVIMENTAÇÃO!$D:$D,'RESUMO DO FLUXO'!$B8,MOVIMENTAÇÃO!$B:$B,'RESUMO DO FLUXO'!L$2)</f>
        <v>0</v>
      </c>
      <c r="M8" s="28">
        <f>SUMIFS(MOVIMENTAÇÃO!$E:$E,MOVIMENTAÇÃO!$D:$D,'RESUMO DO FLUXO'!$B8,MOVIMENTAÇÃO!$B:$B,'RESUMO DO FLUXO'!M$2)</f>
        <v>0</v>
      </c>
      <c r="N8" s="28">
        <f>SUMIFS(MOVIMENTAÇÃO!$E:$E,MOVIMENTAÇÃO!$D:$D,'RESUMO DO FLUXO'!$B8,MOVIMENTAÇÃO!$B:$B,'RESUMO DO FLUXO'!N$2)</f>
        <v>0</v>
      </c>
      <c r="O8" s="28">
        <f>SUMIFS(MOVIMENTAÇÃO!$E:$E,MOVIMENTAÇÃO!$D:$D,'RESUMO DO FLUXO'!$B8,MOVIMENTAÇÃO!$B:$B,'RESUMO DO FLUXO'!O$2)</f>
        <v>0</v>
      </c>
      <c r="P8" s="28">
        <f>SUMIFS(MOVIMENTAÇÃO!$E:$E,MOVIMENTAÇÃO!$D:$D,'RESUMO DO FLUXO'!$B8,MOVIMENTAÇÃO!$B:$B,'RESUMO DO FLUXO'!P$2)</f>
        <v>0</v>
      </c>
      <c r="Q8" s="28">
        <f>SUMIFS(MOVIMENTAÇÃO!$E:$E,MOVIMENTAÇÃO!$D:$D,'RESUMO DO FLUXO'!$B8,MOVIMENTAÇÃO!$B:$B,'RESUMO DO FLUXO'!Q$2)</f>
        <v>0</v>
      </c>
      <c r="R8" s="28">
        <f>SUMIFS(MOVIMENTAÇÃO!$E:$E,MOVIMENTAÇÃO!$D:$D,'RESUMO DO FLUXO'!$B8,MOVIMENTAÇÃO!$B:$B,'RESUMO DO FLUXO'!R$2)</f>
        <v>0</v>
      </c>
      <c r="S8" s="28">
        <f>SUMIFS(MOVIMENTAÇÃO!$E:$E,MOVIMENTAÇÃO!$D:$D,'RESUMO DO FLUXO'!$B8,MOVIMENTAÇÃO!$B:$B,'RESUMO DO FLUXO'!S$2)</f>
        <v>0</v>
      </c>
      <c r="T8" s="28">
        <f>SUMIFS(MOVIMENTAÇÃO!$E:$E,MOVIMENTAÇÃO!$D:$D,'RESUMO DO FLUXO'!$B8,MOVIMENTAÇÃO!$B:$B,'RESUMO DO FLUXO'!T$2)</f>
        <v>0</v>
      </c>
      <c r="U8" s="28">
        <f>SUMIFS(MOVIMENTAÇÃO!$E:$E,MOVIMENTAÇÃO!$D:$D,'RESUMO DO FLUXO'!$B8,MOVIMENTAÇÃO!$B:$B,'RESUMO DO FLUXO'!U$2)</f>
        <v>0</v>
      </c>
      <c r="V8" s="28">
        <f>SUMIFS(MOVIMENTAÇÃO!$E:$E,MOVIMENTAÇÃO!$D:$D,'RESUMO DO FLUXO'!$B8,MOVIMENTAÇÃO!$B:$B,'RESUMO DO FLUXO'!V$2)</f>
        <v>0</v>
      </c>
      <c r="W8" s="29">
        <f>SUMIFS(MOVIMENTAÇÃO!$E:$E,MOVIMENTAÇÃO!$D:$D,'RESUMO DO FLUXO'!$B8,MOVIMENTAÇÃO!$B:$B,'RESUMO DO FLUXO'!W$2)</f>
        <v>0</v>
      </c>
    </row>
    <row r="9" spans="2:23" x14ac:dyDescent="0.25">
      <c r="B9" s="15"/>
      <c r="C9" s="3">
        <f>SUM(C3:C8)</f>
        <v>0</v>
      </c>
      <c r="D9" s="44">
        <f>SUM(D3:D8)</f>
        <v>0</v>
      </c>
      <c r="E9" s="45">
        <f>SUM(E3:E8)</f>
        <v>0</v>
      </c>
      <c r="F9" s="45">
        <f t="shared" ref="F9:S9" si="1">SUM(F3:F8)</f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 t="shared" si="1"/>
        <v>0</v>
      </c>
      <c r="K9" s="45">
        <f t="shared" si="1"/>
        <v>0</v>
      </c>
      <c r="L9" s="45">
        <f t="shared" si="1"/>
        <v>0</v>
      </c>
      <c r="M9" s="45">
        <f t="shared" si="1"/>
        <v>0</v>
      </c>
      <c r="N9" s="45">
        <f t="shared" si="1"/>
        <v>0</v>
      </c>
      <c r="O9" s="45">
        <f t="shared" si="1"/>
        <v>0</v>
      </c>
      <c r="P9" s="45">
        <f t="shared" si="1"/>
        <v>0</v>
      </c>
      <c r="Q9" s="45">
        <f t="shared" si="1"/>
        <v>0</v>
      </c>
      <c r="R9" s="45">
        <f t="shared" si="1"/>
        <v>0</v>
      </c>
      <c r="S9" s="45">
        <f t="shared" si="1"/>
        <v>0</v>
      </c>
      <c r="T9" s="45">
        <f t="shared" ref="T9" si="2">SUM(T3:T8)</f>
        <v>0</v>
      </c>
      <c r="U9" s="45">
        <f t="shared" ref="U9" si="3">SUM(U3:U8)</f>
        <v>0</v>
      </c>
      <c r="V9" s="45">
        <f t="shared" ref="V9" si="4">SUM(V3:V8)</f>
        <v>0</v>
      </c>
      <c r="W9" s="46">
        <f t="shared" ref="W9" si="5">SUM(W3:W8)</f>
        <v>0</v>
      </c>
    </row>
    <row r="10" spans="2:23" x14ac:dyDescent="0.25">
      <c r="B10" s="15" t="s">
        <v>7</v>
      </c>
      <c r="C10" s="30"/>
    </row>
    <row r="11" spans="2:23" outlineLevel="1" x14ac:dyDescent="0.25">
      <c r="B11" s="19" t="s">
        <v>8</v>
      </c>
      <c r="C11" s="20">
        <f>SUMIFS(MOVIMENTAÇÃO!$E:$E,MOVIMENTAÇÃO!$D:$D,'RESUMO DO FLUXO'!$B11,MOVIMENTAÇÃO!$B:$B,"&lt;"&amp;'RESUMO DO FLUXO'!C$2)</f>
        <v>0</v>
      </c>
      <c r="D11" s="31">
        <f>SUMIFS(MOVIMENTAÇÃO!$E:$E,MOVIMENTAÇÃO!$D:$D,'RESUMO DO FLUXO'!$B11,MOVIMENTAÇÃO!$B:$B,'RESUMO DO FLUXO'!D$2)</f>
        <v>0</v>
      </c>
      <c r="E11" s="32">
        <f>SUMIFS(MOVIMENTAÇÃO!$E:$E,MOVIMENTAÇÃO!$D:$D,'RESUMO DO FLUXO'!$B11,MOVIMENTAÇÃO!$B:$B,'RESUMO DO FLUXO'!E$2)</f>
        <v>0</v>
      </c>
      <c r="F11" s="32">
        <f>SUMIFS(MOVIMENTAÇÃO!$E:$E,MOVIMENTAÇÃO!$D:$D,'RESUMO DO FLUXO'!$B11,MOVIMENTAÇÃO!$B:$B,'RESUMO DO FLUXO'!F$2)</f>
        <v>0</v>
      </c>
      <c r="G11" s="32">
        <f>SUMIFS(MOVIMENTAÇÃO!$E:$E,MOVIMENTAÇÃO!$D:$D,'RESUMO DO FLUXO'!$B11,MOVIMENTAÇÃO!$B:$B,'RESUMO DO FLUXO'!G$2)</f>
        <v>0</v>
      </c>
      <c r="H11" s="32">
        <f>SUMIFS(MOVIMENTAÇÃO!$E:$E,MOVIMENTAÇÃO!$D:$D,'RESUMO DO FLUXO'!$B11,MOVIMENTAÇÃO!$B:$B,'RESUMO DO FLUXO'!H$2)</f>
        <v>0</v>
      </c>
      <c r="I11" s="32">
        <f>SUMIFS(MOVIMENTAÇÃO!$E:$E,MOVIMENTAÇÃO!$D:$D,'RESUMO DO FLUXO'!$B11,MOVIMENTAÇÃO!$B:$B,'RESUMO DO FLUXO'!I$2)</f>
        <v>0</v>
      </c>
      <c r="J11" s="32">
        <f>SUMIFS(MOVIMENTAÇÃO!$E:$E,MOVIMENTAÇÃO!$D:$D,'RESUMO DO FLUXO'!$B11,MOVIMENTAÇÃO!$B:$B,'RESUMO DO FLUXO'!J$2)</f>
        <v>0</v>
      </c>
      <c r="K11" s="32">
        <f>SUMIFS(MOVIMENTAÇÃO!$E:$E,MOVIMENTAÇÃO!$D:$D,'RESUMO DO FLUXO'!$B11,MOVIMENTAÇÃO!$B:$B,'RESUMO DO FLUXO'!K$2)</f>
        <v>0</v>
      </c>
      <c r="L11" s="32">
        <f>SUMIFS(MOVIMENTAÇÃO!$E:$E,MOVIMENTAÇÃO!$D:$D,'RESUMO DO FLUXO'!$B11,MOVIMENTAÇÃO!$B:$B,'RESUMO DO FLUXO'!L$2)</f>
        <v>0</v>
      </c>
      <c r="M11" s="32">
        <f>SUMIFS(MOVIMENTAÇÃO!$E:$E,MOVIMENTAÇÃO!$D:$D,'RESUMO DO FLUXO'!$B11,MOVIMENTAÇÃO!$B:$B,'RESUMO DO FLUXO'!M$2)</f>
        <v>0</v>
      </c>
      <c r="N11" s="32">
        <f>SUMIFS(MOVIMENTAÇÃO!$E:$E,MOVIMENTAÇÃO!$D:$D,'RESUMO DO FLUXO'!$B11,MOVIMENTAÇÃO!$B:$B,'RESUMO DO FLUXO'!N$2)</f>
        <v>0</v>
      </c>
      <c r="O11" s="32">
        <f>SUMIFS(MOVIMENTAÇÃO!$E:$E,MOVIMENTAÇÃO!$D:$D,'RESUMO DO FLUXO'!$B11,MOVIMENTAÇÃO!$B:$B,'RESUMO DO FLUXO'!O$2)</f>
        <v>0</v>
      </c>
      <c r="P11" s="32">
        <f>SUMIFS(MOVIMENTAÇÃO!$E:$E,MOVIMENTAÇÃO!$D:$D,'RESUMO DO FLUXO'!$B11,MOVIMENTAÇÃO!$B:$B,'RESUMO DO FLUXO'!P$2)</f>
        <v>0</v>
      </c>
      <c r="Q11" s="32">
        <f>SUMIFS(MOVIMENTAÇÃO!$E:$E,MOVIMENTAÇÃO!$D:$D,'RESUMO DO FLUXO'!$B11,MOVIMENTAÇÃO!$B:$B,'RESUMO DO FLUXO'!Q$2)</f>
        <v>0</v>
      </c>
      <c r="R11" s="32">
        <f>SUMIFS(MOVIMENTAÇÃO!$E:$E,MOVIMENTAÇÃO!$D:$D,'RESUMO DO FLUXO'!$B11,MOVIMENTAÇÃO!$B:$B,'RESUMO DO FLUXO'!R$2)</f>
        <v>0</v>
      </c>
      <c r="S11" s="32">
        <f>SUMIFS(MOVIMENTAÇÃO!$E:$E,MOVIMENTAÇÃO!$D:$D,'RESUMO DO FLUXO'!$B11,MOVIMENTAÇÃO!$B:$B,'RESUMO DO FLUXO'!S$2)</f>
        <v>0</v>
      </c>
      <c r="T11" s="32">
        <f>SUMIFS(MOVIMENTAÇÃO!$E:$E,MOVIMENTAÇÃO!$D:$D,'RESUMO DO FLUXO'!$B11,MOVIMENTAÇÃO!$B:$B,'RESUMO DO FLUXO'!T$2)</f>
        <v>0</v>
      </c>
      <c r="U11" s="32">
        <f>SUMIFS(MOVIMENTAÇÃO!$E:$E,MOVIMENTAÇÃO!$D:$D,'RESUMO DO FLUXO'!$B11,MOVIMENTAÇÃO!$B:$B,'RESUMO DO FLUXO'!U$2)</f>
        <v>0</v>
      </c>
      <c r="V11" s="32">
        <f>SUMIFS(MOVIMENTAÇÃO!$E:$E,MOVIMENTAÇÃO!$D:$D,'RESUMO DO FLUXO'!$B11,MOVIMENTAÇÃO!$B:$B,'RESUMO DO FLUXO'!V$2)</f>
        <v>0</v>
      </c>
      <c r="W11" s="32">
        <f>SUMIFS(MOVIMENTAÇÃO!$E:$E,MOVIMENTAÇÃO!$D:$D,'RESUMO DO FLUXO'!$B11,MOVIMENTAÇÃO!$B:$B,'RESUMO DO FLUXO'!W$2)</f>
        <v>0</v>
      </c>
    </row>
    <row r="12" spans="2:23" outlineLevel="1" x14ac:dyDescent="0.25">
      <c r="B12" s="3" t="s">
        <v>9</v>
      </c>
      <c r="C12" s="20">
        <f>SUMIFS(MOVIMENTAÇÃO!$E:$E,MOVIMENTAÇÃO!$D:$D,'RESUMO DO FLUXO'!$B12,MOVIMENTAÇÃO!$B:$B,"&lt;"&amp;'RESUMO DO FLUXO'!C$2)</f>
        <v>0</v>
      </c>
      <c r="D12" s="33">
        <f>SUMIFS(MOVIMENTAÇÃO!$E:$E,MOVIMENTAÇÃO!$D:$D,'RESUMO DO FLUXO'!$B12,MOVIMENTAÇÃO!$B:$B,'RESUMO DO FLUXO'!D$2)</f>
        <v>0</v>
      </c>
      <c r="E12" s="34">
        <f>SUMIFS(MOVIMENTAÇÃO!$E:$E,MOVIMENTAÇÃO!$D:$D,'RESUMO DO FLUXO'!$B12,MOVIMENTAÇÃO!$B:$B,'RESUMO DO FLUXO'!E$2)</f>
        <v>0</v>
      </c>
      <c r="F12" s="34">
        <f>SUMIFS(MOVIMENTAÇÃO!$E:$E,MOVIMENTAÇÃO!$D:$D,'RESUMO DO FLUXO'!$B12,MOVIMENTAÇÃO!$B:$B,'RESUMO DO FLUXO'!F$2)</f>
        <v>0</v>
      </c>
      <c r="G12" s="34">
        <f>SUMIFS(MOVIMENTAÇÃO!$E:$E,MOVIMENTAÇÃO!$D:$D,'RESUMO DO FLUXO'!$B12,MOVIMENTAÇÃO!$B:$B,'RESUMO DO FLUXO'!G$2)</f>
        <v>0</v>
      </c>
      <c r="H12" s="34">
        <f>SUMIFS(MOVIMENTAÇÃO!$E:$E,MOVIMENTAÇÃO!$D:$D,'RESUMO DO FLUXO'!$B12,MOVIMENTAÇÃO!$B:$B,'RESUMO DO FLUXO'!H$2)</f>
        <v>0</v>
      </c>
      <c r="I12" s="34">
        <f>SUMIFS(MOVIMENTAÇÃO!$E:$E,MOVIMENTAÇÃO!$D:$D,'RESUMO DO FLUXO'!$B12,MOVIMENTAÇÃO!$B:$B,'RESUMO DO FLUXO'!I$2)</f>
        <v>0</v>
      </c>
      <c r="J12" s="34">
        <f>SUMIFS(MOVIMENTAÇÃO!$E:$E,MOVIMENTAÇÃO!$D:$D,'RESUMO DO FLUXO'!$B12,MOVIMENTAÇÃO!$B:$B,'RESUMO DO FLUXO'!J$2)</f>
        <v>0</v>
      </c>
      <c r="K12" s="34">
        <f>SUMIFS(MOVIMENTAÇÃO!$E:$E,MOVIMENTAÇÃO!$D:$D,'RESUMO DO FLUXO'!$B12,MOVIMENTAÇÃO!$B:$B,'RESUMO DO FLUXO'!K$2)</f>
        <v>0</v>
      </c>
      <c r="L12" s="34">
        <f>SUMIFS(MOVIMENTAÇÃO!$E:$E,MOVIMENTAÇÃO!$D:$D,'RESUMO DO FLUXO'!$B12,MOVIMENTAÇÃO!$B:$B,'RESUMO DO FLUXO'!L$2)</f>
        <v>0</v>
      </c>
      <c r="M12" s="34">
        <f>SUMIFS(MOVIMENTAÇÃO!$E:$E,MOVIMENTAÇÃO!$D:$D,'RESUMO DO FLUXO'!$B12,MOVIMENTAÇÃO!$B:$B,'RESUMO DO FLUXO'!M$2)</f>
        <v>0</v>
      </c>
      <c r="N12" s="34">
        <f>SUMIFS(MOVIMENTAÇÃO!$E:$E,MOVIMENTAÇÃO!$D:$D,'RESUMO DO FLUXO'!$B12,MOVIMENTAÇÃO!$B:$B,'RESUMO DO FLUXO'!N$2)</f>
        <v>0</v>
      </c>
      <c r="O12" s="34">
        <f>SUMIFS(MOVIMENTAÇÃO!$E:$E,MOVIMENTAÇÃO!$D:$D,'RESUMO DO FLUXO'!$B12,MOVIMENTAÇÃO!$B:$B,'RESUMO DO FLUXO'!O$2)</f>
        <v>0</v>
      </c>
      <c r="P12" s="34">
        <f>SUMIFS(MOVIMENTAÇÃO!$E:$E,MOVIMENTAÇÃO!$D:$D,'RESUMO DO FLUXO'!$B12,MOVIMENTAÇÃO!$B:$B,'RESUMO DO FLUXO'!P$2)</f>
        <v>0</v>
      </c>
      <c r="Q12" s="34">
        <f>SUMIFS(MOVIMENTAÇÃO!$E:$E,MOVIMENTAÇÃO!$D:$D,'RESUMO DO FLUXO'!$B12,MOVIMENTAÇÃO!$B:$B,'RESUMO DO FLUXO'!Q$2)</f>
        <v>0</v>
      </c>
      <c r="R12" s="34">
        <f>SUMIFS(MOVIMENTAÇÃO!$E:$E,MOVIMENTAÇÃO!$D:$D,'RESUMO DO FLUXO'!$B12,MOVIMENTAÇÃO!$B:$B,'RESUMO DO FLUXO'!R$2)</f>
        <v>0</v>
      </c>
      <c r="S12" s="34">
        <f>SUMIFS(MOVIMENTAÇÃO!$E:$E,MOVIMENTAÇÃO!$D:$D,'RESUMO DO FLUXO'!$B12,MOVIMENTAÇÃO!$B:$B,'RESUMO DO FLUXO'!S$2)</f>
        <v>0</v>
      </c>
      <c r="T12" s="34">
        <f>SUMIFS(MOVIMENTAÇÃO!$E:$E,MOVIMENTAÇÃO!$D:$D,'RESUMO DO FLUXO'!$B12,MOVIMENTAÇÃO!$B:$B,'RESUMO DO FLUXO'!T$2)</f>
        <v>0</v>
      </c>
      <c r="U12" s="34">
        <f>SUMIFS(MOVIMENTAÇÃO!$E:$E,MOVIMENTAÇÃO!$D:$D,'RESUMO DO FLUXO'!$B12,MOVIMENTAÇÃO!$B:$B,'RESUMO DO FLUXO'!U$2)</f>
        <v>0</v>
      </c>
      <c r="V12" s="34">
        <f>SUMIFS(MOVIMENTAÇÃO!$E:$E,MOVIMENTAÇÃO!$D:$D,'RESUMO DO FLUXO'!$B12,MOVIMENTAÇÃO!$B:$B,'RESUMO DO FLUXO'!V$2)</f>
        <v>0</v>
      </c>
      <c r="W12" s="34">
        <f>SUMIFS(MOVIMENTAÇÃO!$E:$E,MOVIMENTAÇÃO!$D:$D,'RESUMO DO FLUXO'!$B12,MOVIMENTAÇÃO!$B:$B,'RESUMO DO FLUXO'!W$2)</f>
        <v>0</v>
      </c>
    </row>
    <row r="13" spans="2:23" outlineLevel="1" x14ac:dyDescent="0.25">
      <c r="B13" s="3" t="s">
        <v>10</v>
      </c>
      <c r="C13" s="20">
        <f>SUMIFS(MOVIMENTAÇÃO!$E:$E,MOVIMENTAÇÃO!$D:$D,'RESUMO DO FLUXO'!$B13,MOVIMENTAÇÃO!$B:$B,"&lt;"&amp;'RESUMO DO FLUXO'!C$2)</f>
        <v>0</v>
      </c>
      <c r="D13" s="33">
        <f>SUMIFS(MOVIMENTAÇÃO!$E:$E,MOVIMENTAÇÃO!$D:$D,'RESUMO DO FLUXO'!$B13,MOVIMENTAÇÃO!$B:$B,'RESUMO DO FLUXO'!D$2)</f>
        <v>0</v>
      </c>
      <c r="E13" s="34">
        <f>SUMIFS(MOVIMENTAÇÃO!$E:$E,MOVIMENTAÇÃO!$D:$D,'RESUMO DO FLUXO'!$B13,MOVIMENTAÇÃO!$B:$B,'RESUMO DO FLUXO'!E$2)</f>
        <v>0</v>
      </c>
      <c r="F13" s="34">
        <f>SUMIFS(MOVIMENTAÇÃO!$E:$E,MOVIMENTAÇÃO!$D:$D,'RESUMO DO FLUXO'!$B13,MOVIMENTAÇÃO!$B:$B,'RESUMO DO FLUXO'!F$2)</f>
        <v>0</v>
      </c>
      <c r="G13" s="34">
        <f>SUMIFS(MOVIMENTAÇÃO!$E:$E,MOVIMENTAÇÃO!$D:$D,'RESUMO DO FLUXO'!$B13,MOVIMENTAÇÃO!$B:$B,'RESUMO DO FLUXO'!G$2)</f>
        <v>0</v>
      </c>
      <c r="H13" s="34">
        <f>SUMIFS(MOVIMENTAÇÃO!$E:$E,MOVIMENTAÇÃO!$D:$D,'RESUMO DO FLUXO'!$B13,MOVIMENTAÇÃO!$B:$B,'RESUMO DO FLUXO'!H$2)</f>
        <v>0</v>
      </c>
      <c r="I13" s="34">
        <f>SUMIFS(MOVIMENTAÇÃO!$E:$E,MOVIMENTAÇÃO!$D:$D,'RESUMO DO FLUXO'!$B13,MOVIMENTAÇÃO!$B:$B,'RESUMO DO FLUXO'!I$2)</f>
        <v>0</v>
      </c>
      <c r="J13" s="34">
        <f>SUMIFS(MOVIMENTAÇÃO!$E:$E,MOVIMENTAÇÃO!$D:$D,'RESUMO DO FLUXO'!$B13,MOVIMENTAÇÃO!$B:$B,'RESUMO DO FLUXO'!J$2)</f>
        <v>0</v>
      </c>
      <c r="K13" s="34">
        <f>SUMIFS(MOVIMENTAÇÃO!$E:$E,MOVIMENTAÇÃO!$D:$D,'RESUMO DO FLUXO'!$B13,MOVIMENTAÇÃO!$B:$B,'RESUMO DO FLUXO'!K$2)</f>
        <v>0</v>
      </c>
      <c r="L13" s="34">
        <f>SUMIFS(MOVIMENTAÇÃO!$E:$E,MOVIMENTAÇÃO!$D:$D,'RESUMO DO FLUXO'!$B13,MOVIMENTAÇÃO!$B:$B,'RESUMO DO FLUXO'!L$2)</f>
        <v>0</v>
      </c>
      <c r="M13" s="34">
        <f>SUMIFS(MOVIMENTAÇÃO!$E:$E,MOVIMENTAÇÃO!$D:$D,'RESUMO DO FLUXO'!$B13,MOVIMENTAÇÃO!$B:$B,'RESUMO DO FLUXO'!M$2)</f>
        <v>0</v>
      </c>
      <c r="N13" s="34">
        <f>SUMIFS(MOVIMENTAÇÃO!$E:$E,MOVIMENTAÇÃO!$D:$D,'RESUMO DO FLUXO'!$B13,MOVIMENTAÇÃO!$B:$B,'RESUMO DO FLUXO'!N$2)</f>
        <v>0</v>
      </c>
      <c r="O13" s="34">
        <f>SUMIFS(MOVIMENTAÇÃO!$E:$E,MOVIMENTAÇÃO!$D:$D,'RESUMO DO FLUXO'!$B13,MOVIMENTAÇÃO!$B:$B,'RESUMO DO FLUXO'!O$2)</f>
        <v>0</v>
      </c>
      <c r="P13" s="34">
        <f>SUMIFS(MOVIMENTAÇÃO!$E:$E,MOVIMENTAÇÃO!$D:$D,'RESUMO DO FLUXO'!$B13,MOVIMENTAÇÃO!$B:$B,'RESUMO DO FLUXO'!P$2)</f>
        <v>0</v>
      </c>
      <c r="Q13" s="34">
        <f>SUMIFS(MOVIMENTAÇÃO!$E:$E,MOVIMENTAÇÃO!$D:$D,'RESUMO DO FLUXO'!$B13,MOVIMENTAÇÃO!$B:$B,'RESUMO DO FLUXO'!Q$2)</f>
        <v>0</v>
      </c>
      <c r="R13" s="34">
        <f>SUMIFS(MOVIMENTAÇÃO!$E:$E,MOVIMENTAÇÃO!$D:$D,'RESUMO DO FLUXO'!$B13,MOVIMENTAÇÃO!$B:$B,'RESUMO DO FLUXO'!R$2)</f>
        <v>0</v>
      </c>
      <c r="S13" s="34">
        <f>SUMIFS(MOVIMENTAÇÃO!$E:$E,MOVIMENTAÇÃO!$D:$D,'RESUMO DO FLUXO'!$B13,MOVIMENTAÇÃO!$B:$B,'RESUMO DO FLUXO'!S$2)</f>
        <v>0</v>
      </c>
      <c r="T13" s="34">
        <f>SUMIFS(MOVIMENTAÇÃO!$E:$E,MOVIMENTAÇÃO!$D:$D,'RESUMO DO FLUXO'!$B13,MOVIMENTAÇÃO!$B:$B,'RESUMO DO FLUXO'!T$2)</f>
        <v>0</v>
      </c>
      <c r="U13" s="34">
        <f>SUMIFS(MOVIMENTAÇÃO!$E:$E,MOVIMENTAÇÃO!$D:$D,'RESUMO DO FLUXO'!$B13,MOVIMENTAÇÃO!$B:$B,'RESUMO DO FLUXO'!U$2)</f>
        <v>0</v>
      </c>
      <c r="V13" s="34">
        <f>SUMIFS(MOVIMENTAÇÃO!$E:$E,MOVIMENTAÇÃO!$D:$D,'RESUMO DO FLUXO'!$B13,MOVIMENTAÇÃO!$B:$B,'RESUMO DO FLUXO'!V$2)</f>
        <v>0</v>
      </c>
      <c r="W13" s="34">
        <f>SUMIFS(MOVIMENTAÇÃO!$E:$E,MOVIMENTAÇÃO!$D:$D,'RESUMO DO FLUXO'!$B13,MOVIMENTAÇÃO!$B:$B,'RESUMO DO FLUXO'!W$2)</f>
        <v>0</v>
      </c>
    </row>
    <row r="14" spans="2:23" outlineLevel="1" x14ac:dyDescent="0.25">
      <c r="B14" s="3" t="s">
        <v>11</v>
      </c>
      <c r="C14" s="20">
        <f>SUMIFS(MOVIMENTAÇÃO!$E:$E,MOVIMENTAÇÃO!$D:$D,'RESUMO DO FLUXO'!$B14,MOVIMENTAÇÃO!$B:$B,"&lt;"&amp;'RESUMO DO FLUXO'!C$2)</f>
        <v>0</v>
      </c>
      <c r="D14" s="33">
        <f>SUMIFS(MOVIMENTAÇÃO!$E:$E,MOVIMENTAÇÃO!$D:$D,'RESUMO DO FLUXO'!$B14,MOVIMENTAÇÃO!$B:$B,'RESUMO DO FLUXO'!D$2)</f>
        <v>0</v>
      </c>
      <c r="E14" s="34">
        <f>SUMIFS(MOVIMENTAÇÃO!$E:$E,MOVIMENTAÇÃO!$D:$D,'RESUMO DO FLUXO'!$B14,MOVIMENTAÇÃO!$B:$B,'RESUMO DO FLUXO'!E$2)</f>
        <v>0</v>
      </c>
      <c r="F14" s="34">
        <f>SUMIFS(MOVIMENTAÇÃO!$E:$E,MOVIMENTAÇÃO!$D:$D,'RESUMO DO FLUXO'!$B14,MOVIMENTAÇÃO!$B:$B,'RESUMO DO FLUXO'!F$2)</f>
        <v>0</v>
      </c>
      <c r="G14" s="34">
        <f>SUMIFS(MOVIMENTAÇÃO!$E:$E,MOVIMENTAÇÃO!$D:$D,'RESUMO DO FLUXO'!$B14,MOVIMENTAÇÃO!$B:$B,'RESUMO DO FLUXO'!G$2)</f>
        <v>0</v>
      </c>
      <c r="H14" s="34">
        <f>SUMIFS(MOVIMENTAÇÃO!$E:$E,MOVIMENTAÇÃO!$D:$D,'RESUMO DO FLUXO'!$B14,MOVIMENTAÇÃO!$B:$B,'RESUMO DO FLUXO'!H$2)</f>
        <v>0</v>
      </c>
      <c r="I14" s="34">
        <f>SUMIFS(MOVIMENTAÇÃO!$E:$E,MOVIMENTAÇÃO!$D:$D,'RESUMO DO FLUXO'!$B14,MOVIMENTAÇÃO!$B:$B,'RESUMO DO FLUXO'!I$2)</f>
        <v>0</v>
      </c>
      <c r="J14" s="34">
        <f>SUMIFS(MOVIMENTAÇÃO!$E:$E,MOVIMENTAÇÃO!$D:$D,'RESUMO DO FLUXO'!$B14,MOVIMENTAÇÃO!$B:$B,'RESUMO DO FLUXO'!J$2)</f>
        <v>0</v>
      </c>
      <c r="K14" s="34">
        <f>SUMIFS(MOVIMENTAÇÃO!$E:$E,MOVIMENTAÇÃO!$D:$D,'RESUMO DO FLUXO'!$B14,MOVIMENTAÇÃO!$B:$B,'RESUMO DO FLUXO'!K$2)</f>
        <v>0</v>
      </c>
      <c r="L14" s="34">
        <f>SUMIFS(MOVIMENTAÇÃO!$E:$E,MOVIMENTAÇÃO!$D:$D,'RESUMO DO FLUXO'!$B14,MOVIMENTAÇÃO!$B:$B,'RESUMO DO FLUXO'!L$2)</f>
        <v>0</v>
      </c>
      <c r="M14" s="34">
        <f>SUMIFS(MOVIMENTAÇÃO!$E:$E,MOVIMENTAÇÃO!$D:$D,'RESUMO DO FLUXO'!$B14,MOVIMENTAÇÃO!$B:$B,'RESUMO DO FLUXO'!M$2)</f>
        <v>0</v>
      </c>
      <c r="N14" s="34">
        <f>SUMIFS(MOVIMENTAÇÃO!$E:$E,MOVIMENTAÇÃO!$D:$D,'RESUMO DO FLUXO'!$B14,MOVIMENTAÇÃO!$B:$B,'RESUMO DO FLUXO'!N$2)</f>
        <v>0</v>
      </c>
      <c r="O14" s="34">
        <f>SUMIFS(MOVIMENTAÇÃO!$E:$E,MOVIMENTAÇÃO!$D:$D,'RESUMO DO FLUXO'!$B14,MOVIMENTAÇÃO!$B:$B,'RESUMO DO FLUXO'!O$2)</f>
        <v>0</v>
      </c>
      <c r="P14" s="34">
        <f>SUMIFS(MOVIMENTAÇÃO!$E:$E,MOVIMENTAÇÃO!$D:$D,'RESUMO DO FLUXO'!$B14,MOVIMENTAÇÃO!$B:$B,'RESUMO DO FLUXO'!P$2)</f>
        <v>0</v>
      </c>
      <c r="Q14" s="34">
        <f>SUMIFS(MOVIMENTAÇÃO!$E:$E,MOVIMENTAÇÃO!$D:$D,'RESUMO DO FLUXO'!$B14,MOVIMENTAÇÃO!$B:$B,'RESUMO DO FLUXO'!Q$2)</f>
        <v>0</v>
      </c>
      <c r="R14" s="34">
        <f>SUMIFS(MOVIMENTAÇÃO!$E:$E,MOVIMENTAÇÃO!$D:$D,'RESUMO DO FLUXO'!$B14,MOVIMENTAÇÃO!$B:$B,'RESUMO DO FLUXO'!R$2)</f>
        <v>0</v>
      </c>
      <c r="S14" s="34">
        <f>SUMIFS(MOVIMENTAÇÃO!$E:$E,MOVIMENTAÇÃO!$D:$D,'RESUMO DO FLUXO'!$B14,MOVIMENTAÇÃO!$B:$B,'RESUMO DO FLUXO'!S$2)</f>
        <v>0</v>
      </c>
      <c r="T14" s="34">
        <f>SUMIFS(MOVIMENTAÇÃO!$E:$E,MOVIMENTAÇÃO!$D:$D,'RESUMO DO FLUXO'!$B14,MOVIMENTAÇÃO!$B:$B,'RESUMO DO FLUXO'!T$2)</f>
        <v>0</v>
      </c>
      <c r="U14" s="34">
        <f>SUMIFS(MOVIMENTAÇÃO!$E:$E,MOVIMENTAÇÃO!$D:$D,'RESUMO DO FLUXO'!$B14,MOVIMENTAÇÃO!$B:$B,'RESUMO DO FLUXO'!U$2)</f>
        <v>0</v>
      </c>
      <c r="V14" s="34">
        <f>SUMIFS(MOVIMENTAÇÃO!$E:$E,MOVIMENTAÇÃO!$D:$D,'RESUMO DO FLUXO'!$B14,MOVIMENTAÇÃO!$B:$B,'RESUMO DO FLUXO'!V$2)</f>
        <v>0</v>
      </c>
      <c r="W14" s="34">
        <f>SUMIFS(MOVIMENTAÇÃO!$E:$E,MOVIMENTAÇÃO!$D:$D,'RESUMO DO FLUXO'!$B14,MOVIMENTAÇÃO!$B:$B,'RESUMO DO FLUXO'!W$2)</f>
        <v>0</v>
      </c>
    </row>
    <row r="15" spans="2:23" outlineLevel="1" x14ac:dyDescent="0.25">
      <c r="B15" s="3" t="s">
        <v>12</v>
      </c>
      <c r="C15" s="20">
        <f>SUMIFS(MOVIMENTAÇÃO!$E:$E,MOVIMENTAÇÃO!$D:$D,'RESUMO DO FLUXO'!$B15,MOVIMENTAÇÃO!$B:$B,"&lt;"&amp;'RESUMO DO FLUXO'!C$2)</f>
        <v>0</v>
      </c>
      <c r="D15" s="35">
        <f>SUMIFS(MOVIMENTAÇÃO!$E:$E,MOVIMENTAÇÃO!$D:$D,'RESUMO DO FLUXO'!$B15,MOVIMENTAÇÃO!$B:$B,'RESUMO DO FLUXO'!D$2)</f>
        <v>0</v>
      </c>
      <c r="E15" s="36">
        <f>SUMIFS(MOVIMENTAÇÃO!$E:$E,MOVIMENTAÇÃO!$D:$D,'RESUMO DO FLUXO'!$B15,MOVIMENTAÇÃO!$B:$B,'RESUMO DO FLUXO'!E$2)</f>
        <v>0</v>
      </c>
      <c r="F15" s="36">
        <f>SUMIFS(MOVIMENTAÇÃO!$E:$E,MOVIMENTAÇÃO!$D:$D,'RESUMO DO FLUXO'!$B15,MOVIMENTAÇÃO!$B:$B,'RESUMO DO FLUXO'!F$2)</f>
        <v>0</v>
      </c>
      <c r="G15" s="36">
        <f>SUMIFS(MOVIMENTAÇÃO!$E:$E,MOVIMENTAÇÃO!$D:$D,'RESUMO DO FLUXO'!$B15,MOVIMENTAÇÃO!$B:$B,'RESUMO DO FLUXO'!G$2)</f>
        <v>0</v>
      </c>
      <c r="H15" s="36">
        <f>SUMIFS(MOVIMENTAÇÃO!$E:$E,MOVIMENTAÇÃO!$D:$D,'RESUMO DO FLUXO'!$B15,MOVIMENTAÇÃO!$B:$B,'RESUMO DO FLUXO'!H$2)</f>
        <v>0</v>
      </c>
      <c r="I15" s="36">
        <f>SUMIFS(MOVIMENTAÇÃO!$E:$E,MOVIMENTAÇÃO!$D:$D,'RESUMO DO FLUXO'!$B15,MOVIMENTAÇÃO!$B:$B,'RESUMO DO FLUXO'!I$2)</f>
        <v>0</v>
      </c>
      <c r="J15" s="36">
        <f>SUMIFS(MOVIMENTAÇÃO!$E:$E,MOVIMENTAÇÃO!$D:$D,'RESUMO DO FLUXO'!$B15,MOVIMENTAÇÃO!$B:$B,'RESUMO DO FLUXO'!J$2)</f>
        <v>0</v>
      </c>
      <c r="K15" s="36">
        <f>SUMIFS(MOVIMENTAÇÃO!$E:$E,MOVIMENTAÇÃO!$D:$D,'RESUMO DO FLUXO'!$B15,MOVIMENTAÇÃO!$B:$B,'RESUMO DO FLUXO'!K$2)</f>
        <v>0</v>
      </c>
      <c r="L15" s="36">
        <f>SUMIFS(MOVIMENTAÇÃO!$E:$E,MOVIMENTAÇÃO!$D:$D,'RESUMO DO FLUXO'!$B15,MOVIMENTAÇÃO!$B:$B,'RESUMO DO FLUXO'!L$2)</f>
        <v>0</v>
      </c>
      <c r="M15" s="36">
        <f>SUMIFS(MOVIMENTAÇÃO!$E:$E,MOVIMENTAÇÃO!$D:$D,'RESUMO DO FLUXO'!$B15,MOVIMENTAÇÃO!$B:$B,'RESUMO DO FLUXO'!M$2)</f>
        <v>0</v>
      </c>
      <c r="N15" s="36">
        <f>SUMIFS(MOVIMENTAÇÃO!$E:$E,MOVIMENTAÇÃO!$D:$D,'RESUMO DO FLUXO'!$B15,MOVIMENTAÇÃO!$B:$B,'RESUMO DO FLUXO'!N$2)</f>
        <v>0</v>
      </c>
      <c r="O15" s="36">
        <f>SUMIFS(MOVIMENTAÇÃO!$E:$E,MOVIMENTAÇÃO!$D:$D,'RESUMO DO FLUXO'!$B15,MOVIMENTAÇÃO!$B:$B,'RESUMO DO FLUXO'!O$2)</f>
        <v>0</v>
      </c>
      <c r="P15" s="36">
        <f>SUMIFS(MOVIMENTAÇÃO!$E:$E,MOVIMENTAÇÃO!$D:$D,'RESUMO DO FLUXO'!$B15,MOVIMENTAÇÃO!$B:$B,'RESUMO DO FLUXO'!P$2)</f>
        <v>0</v>
      </c>
      <c r="Q15" s="36">
        <f>SUMIFS(MOVIMENTAÇÃO!$E:$E,MOVIMENTAÇÃO!$D:$D,'RESUMO DO FLUXO'!$B15,MOVIMENTAÇÃO!$B:$B,'RESUMO DO FLUXO'!Q$2)</f>
        <v>0</v>
      </c>
      <c r="R15" s="36">
        <f>SUMIFS(MOVIMENTAÇÃO!$E:$E,MOVIMENTAÇÃO!$D:$D,'RESUMO DO FLUXO'!$B15,MOVIMENTAÇÃO!$B:$B,'RESUMO DO FLUXO'!R$2)</f>
        <v>0</v>
      </c>
      <c r="S15" s="36">
        <f>SUMIFS(MOVIMENTAÇÃO!$E:$E,MOVIMENTAÇÃO!$D:$D,'RESUMO DO FLUXO'!$B15,MOVIMENTAÇÃO!$B:$B,'RESUMO DO FLUXO'!S$2)</f>
        <v>0</v>
      </c>
      <c r="T15" s="36">
        <f>SUMIFS(MOVIMENTAÇÃO!$E:$E,MOVIMENTAÇÃO!$D:$D,'RESUMO DO FLUXO'!$B15,MOVIMENTAÇÃO!$B:$B,'RESUMO DO FLUXO'!T$2)</f>
        <v>0</v>
      </c>
      <c r="U15" s="36">
        <f>SUMIFS(MOVIMENTAÇÃO!$E:$E,MOVIMENTAÇÃO!$D:$D,'RESUMO DO FLUXO'!$B15,MOVIMENTAÇÃO!$B:$B,'RESUMO DO FLUXO'!U$2)</f>
        <v>0</v>
      </c>
      <c r="V15" s="36">
        <f>SUMIFS(MOVIMENTAÇÃO!$E:$E,MOVIMENTAÇÃO!$D:$D,'RESUMO DO FLUXO'!$B15,MOVIMENTAÇÃO!$B:$B,'RESUMO DO FLUXO'!V$2)</f>
        <v>0</v>
      </c>
      <c r="W15" s="36">
        <f>SUMIFS(MOVIMENTAÇÃO!$E:$E,MOVIMENTAÇÃO!$D:$D,'RESUMO DO FLUXO'!$B15,MOVIMENTAÇÃO!$B:$B,'RESUMO DO FLUXO'!W$2)</f>
        <v>0</v>
      </c>
    </row>
    <row r="16" spans="2:23" x14ac:dyDescent="0.25">
      <c r="B16" s="15"/>
      <c r="C16" s="3">
        <f>SUM(C11:C15)</f>
        <v>0</v>
      </c>
      <c r="D16" s="44">
        <f>SUM(D11:D15)</f>
        <v>0</v>
      </c>
      <c r="E16" s="45">
        <f>SUM(E11:E15)</f>
        <v>0</v>
      </c>
      <c r="F16" s="45">
        <f t="shared" ref="F16:S16" si="6">SUM(F11:F15)</f>
        <v>0</v>
      </c>
      <c r="G16" s="45">
        <f t="shared" si="6"/>
        <v>0</v>
      </c>
      <c r="H16" s="45">
        <f t="shared" si="6"/>
        <v>0</v>
      </c>
      <c r="I16" s="45">
        <f t="shared" si="6"/>
        <v>0</v>
      </c>
      <c r="J16" s="45">
        <f t="shared" si="6"/>
        <v>0</v>
      </c>
      <c r="K16" s="45">
        <f t="shared" si="6"/>
        <v>0</v>
      </c>
      <c r="L16" s="45">
        <f t="shared" si="6"/>
        <v>0</v>
      </c>
      <c r="M16" s="45">
        <f t="shared" si="6"/>
        <v>0</v>
      </c>
      <c r="N16" s="45">
        <f t="shared" si="6"/>
        <v>0</v>
      </c>
      <c r="O16" s="45">
        <f t="shared" si="6"/>
        <v>0</v>
      </c>
      <c r="P16" s="45">
        <f t="shared" si="6"/>
        <v>0</v>
      </c>
      <c r="Q16" s="45">
        <f t="shared" si="6"/>
        <v>0</v>
      </c>
      <c r="R16" s="45">
        <f t="shared" si="6"/>
        <v>0</v>
      </c>
      <c r="S16" s="45">
        <f t="shared" si="6"/>
        <v>0</v>
      </c>
      <c r="T16" s="45">
        <f t="shared" ref="T16" si="7">SUM(T11:T15)</f>
        <v>0</v>
      </c>
      <c r="U16" s="45">
        <f t="shared" ref="U16" si="8">SUM(U11:U15)</f>
        <v>0</v>
      </c>
      <c r="V16" s="45">
        <f t="shared" ref="V16" si="9">SUM(V11:V15)</f>
        <v>0</v>
      </c>
      <c r="W16" s="46">
        <f t="shared" ref="W16" si="10">SUM(W11:W15)</f>
        <v>0</v>
      </c>
    </row>
    <row r="17" spans="2:23" ht="15.75" thickBot="1" x14ac:dyDescent="0.3">
      <c r="B17" s="15"/>
      <c r="C17" s="30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23" ht="16.5" thickTop="1" thickBot="1" x14ac:dyDescent="0.3">
      <c r="B18" s="39" t="s">
        <v>13</v>
      </c>
      <c r="C18" s="14"/>
      <c r="D18" s="47">
        <f>D9-D16</f>
        <v>0</v>
      </c>
      <c r="E18" s="47">
        <f>E9-E16</f>
        <v>0</v>
      </c>
      <c r="F18" s="47">
        <f t="shared" ref="F18:S18" si="11">F9-F16</f>
        <v>0</v>
      </c>
      <c r="G18" s="47">
        <f t="shared" si="11"/>
        <v>0</v>
      </c>
      <c r="H18" s="47">
        <f t="shared" si="11"/>
        <v>0</v>
      </c>
      <c r="I18" s="47">
        <f t="shared" si="11"/>
        <v>0</v>
      </c>
      <c r="J18" s="47">
        <f t="shared" si="11"/>
        <v>0</v>
      </c>
      <c r="K18" s="47">
        <f t="shared" si="11"/>
        <v>0</v>
      </c>
      <c r="L18" s="47">
        <f t="shared" si="11"/>
        <v>0</v>
      </c>
      <c r="M18" s="47">
        <f t="shared" si="11"/>
        <v>0</v>
      </c>
      <c r="N18" s="47">
        <f t="shared" si="11"/>
        <v>0</v>
      </c>
      <c r="O18" s="47">
        <f t="shared" si="11"/>
        <v>0</v>
      </c>
      <c r="P18" s="47">
        <f t="shared" si="11"/>
        <v>0</v>
      </c>
      <c r="Q18" s="47">
        <f t="shared" si="11"/>
        <v>0</v>
      </c>
      <c r="R18" s="47">
        <f t="shared" si="11"/>
        <v>0</v>
      </c>
      <c r="S18" s="47">
        <f t="shared" si="11"/>
        <v>0</v>
      </c>
      <c r="T18" s="47">
        <f t="shared" ref="T18:W18" si="12">T9-T16</f>
        <v>0</v>
      </c>
      <c r="U18" s="47">
        <f t="shared" si="12"/>
        <v>0</v>
      </c>
      <c r="V18" s="47">
        <f t="shared" si="12"/>
        <v>0</v>
      </c>
      <c r="W18" s="48">
        <f t="shared" si="12"/>
        <v>0</v>
      </c>
    </row>
    <row r="19" spans="2:23" ht="16.5" thickTop="1" thickBot="1" x14ac:dyDescent="0.3"/>
    <row r="20" spans="2:23" ht="16.5" thickTop="1" thickBot="1" x14ac:dyDescent="0.3">
      <c r="B20" s="39" t="s">
        <v>14</v>
      </c>
      <c r="C20" s="14"/>
      <c r="D20" s="47">
        <f>C22</f>
        <v>0</v>
      </c>
      <c r="E20" s="47">
        <f t="shared" ref="E20:W20" si="13">D22</f>
        <v>0</v>
      </c>
      <c r="F20" s="47">
        <f t="shared" si="13"/>
        <v>0</v>
      </c>
      <c r="G20" s="47">
        <f t="shared" si="13"/>
        <v>0</v>
      </c>
      <c r="H20" s="47">
        <f t="shared" si="13"/>
        <v>0</v>
      </c>
      <c r="I20" s="47">
        <f t="shared" si="13"/>
        <v>0</v>
      </c>
      <c r="J20" s="47">
        <f t="shared" si="13"/>
        <v>0</v>
      </c>
      <c r="K20" s="47">
        <f t="shared" si="13"/>
        <v>0</v>
      </c>
      <c r="L20" s="47">
        <f t="shared" si="13"/>
        <v>0</v>
      </c>
      <c r="M20" s="47">
        <f t="shared" si="13"/>
        <v>0</v>
      </c>
      <c r="N20" s="47">
        <f t="shared" si="13"/>
        <v>0</v>
      </c>
      <c r="O20" s="47">
        <f t="shared" si="13"/>
        <v>0</v>
      </c>
      <c r="P20" s="47">
        <f t="shared" si="13"/>
        <v>0</v>
      </c>
      <c r="Q20" s="47">
        <f t="shared" si="13"/>
        <v>0</v>
      </c>
      <c r="R20" s="47">
        <f t="shared" si="13"/>
        <v>0</v>
      </c>
      <c r="S20" s="47">
        <f t="shared" si="13"/>
        <v>0</v>
      </c>
      <c r="T20" s="47">
        <f t="shared" si="13"/>
        <v>0</v>
      </c>
      <c r="U20" s="47">
        <f t="shared" si="13"/>
        <v>0</v>
      </c>
      <c r="V20" s="47">
        <f t="shared" si="13"/>
        <v>0</v>
      </c>
      <c r="W20" s="48">
        <f t="shared" si="13"/>
        <v>0</v>
      </c>
    </row>
    <row r="21" spans="2:23" ht="16.5" thickTop="1" thickBot="1" x14ac:dyDescent="0.3"/>
    <row r="22" spans="2:23" ht="16.5" thickTop="1" thickBot="1" x14ac:dyDescent="0.3">
      <c r="B22" s="39" t="s">
        <v>15</v>
      </c>
      <c r="C22" s="14">
        <f>C9-C16</f>
        <v>0</v>
      </c>
      <c r="D22" s="47">
        <f>D20+D18</f>
        <v>0</v>
      </c>
      <c r="E22" s="47">
        <f>E20+E18</f>
        <v>0</v>
      </c>
      <c r="F22" s="47">
        <f t="shared" ref="F22:S22" si="14">F20+F18</f>
        <v>0</v>
      </c>
      <c r="G22" s="47">
        <f t="shared" si="14"/>
        <v>0</v>
      </c>
      <c r="H22" s="47">
        <f t="shared" si="14"/>
        <v>0</v>
      </c>
      <c r="I22" s="47">
        <f t="shared" si="14"/>
        <v>0</v>
      </c>
      <c r="J22" s="47">
        <f t="shared" si="14"/>
        <v>0</v>
      </c>
      <c r="K22" s="47">
        <f t="shared" si="14"/>
        <v>0</v>
      </c>
      <c r="L22" s="47">
        <f t="shared" si="14"/>
        <v>0</v>
      </c>
      <c r="M22" s="47">
        <f t="shared" si="14"/>
        <v>0</v>
      </c>
      <c r="N22" s="47">
        <f t="shared" si="14"/>
        <v>0</v>
      </c>
      <c r="O22" s="47">
        <f t="shared" si="14"/>
        <v>0</v>
      </c>
      <c r="P22" s="47">
        <f t="shared" si="14"/>
        <v>0</v>
      </c>
      <c r="Q22" s="47">
        <f t="shared" si="14"/>
        <v>0</v>
      </c>
      <c r="R22" s="47">
        <f t="shared" si="14"/>
        <v>0</v>
      </c>
      <c r="S22" s="47">
        <f t="shared" si="14"/>
        <v>0</v>
      </c>
      <c r="T22" s="47">
        <f t="shared" ref="T22:W22" si="15">T20+T18</f>
        <v>0</v>
      </c>
      <c r="U22" s="47">
        <f t="shared" si="15"/>
        <v>0</v>
      </c>
      <c r="V22" s="47">
        <f t="shared" si="15"/>
        <v>0</v>
      </c>
      <c r="W22" s="48">
        <f t="shared" si="15"/>
        <v>0</v>
      </c>
    </row>
    <row r="23" spans="2:23" ht="15.75" thickTop="1" x14ac:dyDescent="0.25"/>
    <row r="24" spans="2:23" x14ac:dyDescent="0.25"/>
    <row r="25" spans="2:23" x14ac:dyDescent="0.25"/>
    <row r="26" spans="2:23" x14ac:dyDescent="0.25"/>
    <row r="27" spans="2:23" x14ac:dyDescent="0.25"/>
    <row r="28" spans="2:23" x14ac:dyDescent="0.25"/>
    <row r="29" spans="2:23" x14ac:dyDescent="0.25"/>
    <row r="30" spans="2:23" x14ac:dyDescent="0.25"/>
    <row r="31" spans="2:23" x14ac:dyDescent="0.25"/>
    <row r="32" spans="2:2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sheetProtection password="D281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23</xdr:col>
                    <xdr:colOff>219075</xdr:colOff>
                    <xdr:row>2</xdr:row>
                    <xdr:rowOff>123825</xdr:rowOff>
                  </from>
                  <to>
                    <xdr:col>23</xdr:col>
                    <xdr:colOff>447675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76"/>
  <sheetViews>
    <sheetView showGridLines="0" showRowColHeaders="0" tabSelected="1" workbookViewId="0">
      <pane ySplit="1" topLeftCell="A2" activePane="bottomLeft" state="frozen"/>
      <selection pane="bottomLeft" activeCell="C11" sqref="C11"/>
    </sheetView>
  </sheetViews>
  <sheetFormatPr defaultColWidth="0" defaultRowHeight="15" x14ac:dyDescent="0.25"/>
  <cols>
    <col min="1" max="1" width="3.42578125" style="9" customWidth="1"/>
    <col min="2" max="2" width="10.7109375" style="9" bestFit="1" customWidth="1"/>
    <col min="3" max="3" width="61.5703125" style="9" customWidth="1"/>
    <col min="4" max="4" width="26.7109375" style="9" customWidth="1"/>
    <col min="5" max="5" width="17" style="11" customWidth="1"/>
    <col min="6" max="6" width="1.7109375" style="9" customWidth="1"/>
    <col min="7" max="16384" width="9.140625" style="9" hidden="1"/>
  </cols>
  <sheetData>
    <row r="1" spans="2:5" x14ac:dyDescent="0.25">
      <c r="B1" s="7" t="s">
        <v>20</v>
      </c>
      <c r="C1" s="7" t="s">
        <v>16</v>
      </c>
      <c r="D1" s="7" t="s">
        <v>17</v>
      </c>
      <c r="E1" s="8" t="s">
        <v>18</v>
      </c>
    </row>
    <row r="2" spans="2:5" x14ac:dyDescent="0.25">
      <c r="B2" s="10">
        <v>42370</v>
      </c>
      <c r="C2" s="9" t="s">
        <v>19</v>
      </c>
      <c r="D2" s="9" t="s">
        <v>8</v>
      </c>
    </row>
    <row r="3" spans="2:5" x14ac:dyDescent="0.25">
      <c r="B3" s="10">
        <v>42371</v>
      </c>
      <c r="D3" s="9" t="s">
        <v>5</v>
      </c>
    </row>
    <row r="4" spans="2:5" x14ac:dyDescent="0.25">
      <c r="B4" s="10">
        <v>42372</v>
      </c>
      <c r="D4" s="9" t="s">
        <v>8</v>
      </c>
    </row>
    <row r="5" spans="2:5" x14ac:dyDescent="0.25">
      <c r="B5" s="10">
        <v>42373</v>
      </c>
      <c r="D5" s="9" t="s">
        <v>9</v>
      </c>
    </row>
    <row r="6" spans="2:5" x14ac:dyDescent="0.25">
      <c r="B6" s="10">
        <v>42374</v>
      </c>
      <c r="D6" s="9" t="s">
        <v>10</v>
      </c>
    </row>
    <row r="7" spans="2:5" x14ac:dyDescent="0.25">
      <c r="B7" s="10">
        <v>42375</v>
      </c>
      <c r="D7" s="9" t="s">
        <v>3</v>
      </c>
    </row>
    <row r="8" spans="2:5" x14ac:dyDescent="0.25">
      <c r="B8" s="10">
        <v>42376</v>
      </c>
      <c r="D8" s="9" t="s">
        <v>5</v>
      </c>
    </row>
    <row r="9" spans="2:5" x14ac:dyDescent="0.25">
      <c r="B9" s="10">
        <v>42377</v>
      </c>
      <c r="D9" s="9" t="s">
        <v>2</v>
      </c>
    </row>
    <row r="10" spans="2:5" x14ac:dyDescent="0.25">
      <c r="B10" s="10">
        <v>42378</v>
      </c>
      <c r="D10" s="9" t="s">
        <v>3</v>
      </c>
    </row>
    <row r="11" spans="2:5" x14ac:dyDescent="0.25">
      <c r="B11" s="10">
        <v>42379</v>
      </c>
      <c r="D11" s="9" t="s">
        <v>4</v>
      </c>
    </row>
    <row r="12" spans="2:5" x14ac:dyDescent="0.25">
      <c r="B12" s="10">
        <v>42380</v>
      </c>
      <c r="D12" s="9" t="s">
        <v>5</v>
      </c>
    </row>
    <row r="13" spans="2:5" x14ac:dyDescent="0.25">
      <c r="B13" s="10">
        <v>42381</v>
      </c>
      <c r="D13" s="9" t="s">
        <v>6</v>
      </c>
    </row>
    <row r="14" spans="2:5" x14ac:dyDescent="0.25">
      <c r="B14" s="10">
        <v>42382</v>
      </c>
      <c r="D14" s="9" t="s">
        <v>8</v>
      </c>
    </row>
    <row r="15" spans="2:5" x14ac:dyDescent="0.25">
      <c r="B15" s="10">
        <v>42383</v>
      </c>
      <c r="D15" s="9" t="s">
        <v>9</v>
      </c>
    </row>
    <row r="16" spans="2:5" x14ac:dyDescent="0.25">
      <c r="B16" s="10">
        <v>42384</v>
      </c>
      <c r="D16" s="9" t="s">
        <v>10</v>
      </c>
    </row>
    <row r="17" spans="2:4" x14ac:dyDescent="0.25">
      <c r="B17" s="10">
        <v>42385</v>
      </c>
      <c r="D17" s="9" t="s">
        <v>11</v>
      </c>
    </row>
    <row r="18" spans="2:4" x14ac:dyDescent="0.25">
      <c r="B18" s="10">
        <v>42386</v>
      </c>
      <c r="D18" s="9" t="s">
        <v>12</v>
      </c>
    </row>
    <row r="19" spans="2:4" x14ac:dyDescent="0.25">
      <c r="B19" s="10">
        <v>42387</v>
      </c>
      <c r="D19" s="9" t="s">
        <v>2</v>
      </c>
    </row>
    <row r="20" spans="2:4" x14ac:dyDescent="0.25">
      <c r="B20" s="10">
        <v>42388</v>
      </c>
      <c r="D20" s="9" t="s">
        <v>3</v>
      </c>
    </row>
    <row r="21" spans="2:4" x14ac:dyDescent="0.25">
      <c r="B21" s="10">
        <v>42389</v>
      </c>
      <c r="D21" s="9" t="s">
        <v>4</v>
      </c>
    </row>
    <row r="22" spans="2:4" x14ac:dyDescent="0.25">
      <c r="B22" s="10">
        <v>42390</v>
      </c>
      <c r="D22" s="9" t="s">
        <v>5</v>
      </c>
    </row>
    <row r="23" spans="2:4" x14ac:dyDescent="0.25">
      <c r="B23" s="10">
        <v>42391</v>
      </c>
      <c r="D23" s="9" t="s">
        <v>6</v>
      </c>
    </row>
    <row r="24" spans="2:4" x14ac:dyDescent="0.25">
      <c r="B24" s="10">
        <v>42392</v>
      </c>
      <c r="D24" s="9" t="s">
        <v>8</v>
      </c>
    </row>
    <row r="25" spans="2:4" x14ac:dyDescent="0.25">
      <c r="B25" s="10">
        <v>42393</v>
      </c>
      <c r="D25" s="9" t="s">
        <v>9</v>
      </c>
    </row>
    <row r="26" spans="2:4" x14ac:dyDescent="0.25">
      <c r="B26" s="10">
        <v>42394</v>
      </c>
      <c r="D26" s="9" t="s">
        <v>10</v>
      </c>
    </row>
    <row r="27" spans="2:4" x14ac:dyDescent="0.25">
      <c r="B27" s="10">
        <v>42395</v>
      </c>
      <c r="D27" s="9" t="s">
        <v>11</v>
      </c>
    </row>
    <row r="28" spans="2:4" x14ac:dyDescent="0.25">
      <c r="B28" s="10">
        <v>42396</v>
      </c>
      <c r="D28" s="9" t="s">
        <v>12</v>
      </c>
    </row>
    <row r="29" spans="2:4" x14ac:dyDescent="0.25">
      <c r="B29" s="10">
        <v>42397</v>
      </c>
      <c r="D29" s="9" t="s">
        <v>2</v>
      </c>
    </row>
    <row r="30" spans="2:4" x14ac:dyDescent="0.25">
      <c r="B30" s="10">
        <v>42398</v>
      </c>
      <c r="D30" s="9" t="s">
        <v>3</v>
      </c>
    </row>
    <row r="31" spans="2:4" x14ac:dyDescent="0.25">
      <c r="B31" s="10">
        <v>42399</v>
      </c>
      <c r="D31" s="9" t="s">
        <v>4</v>
      </c>
    </row>
    <row r="32" spans="2:4" x14ac:dyDescent="0.25">
      <c r="B32" s="10">
        <v>42400</v>
      </c>
      <c r="D32" s="9" t="s">
        <v>5</v>
      </c>
    </row>
    <row r="33" spans="2:4" x14ac:dyDescent="0.25">
      <c r="B33" s="10">
        <v>42401</v>
      </c>
      <c r="D33" s="9" t="s">
        <v>6</v>
      </c>
    </row>
    <row r="34" spans="2:4" x14ac:dyDescent="0.25">
      <c r="B34" s="10">
        <v>42402</v>
      </c>
      <c r="D34" s="9" t="s">
        <v>8</v>
      </c>
    </row>
    <row r="35" spans="2:4" x14ac:dyDescent="0.25">
      <c r="B35" s="10">
        <v>42403</v>
      </c>
      <c r="D35" s="9" t="s">
        <v>9</v>
      </c>
    </row>
    <row r="36" spans="2:4" x14ac:dyDescent="0.25">
      <c r="B36" s="10">
        <v>42404</v>
      </c>
      <c r="D36" s="9" t="s">
        <v>10</v>
      </c>
    </row>
    <row r="37" spans="2:4" x14ac:dyDescent="0.25">
      <c r="B37" s="10">
        <v>42405</v>
      </c>
      <c r="D37" s="9" t="s">
        <v>11</v>
      </c>
    </row>
    <row r="38" spans="2:4" x14ac:dyDescent="0.25">
      <c r="B38" s="10">
        <v>42406</v>
      </c>
      <c r="D38" s="9" t="s">
        <v>12</v>
      </c>
    </row>
    <row r="39" spans="2:4" x14ac:dyDescent="0.25">
      <c r="B39" s="10">
        <v>42407</v>
      </c>
      <c r="D39" s="9" t="s">
        <v>2</v>
      </c>
    </row>
    <row r="40" spans="2:4" x14ac:dyDescent="0.25">
      <c r="B40" s="10">
        <v>42408</v>
      </c>
      <c r="D40" s="9" t="s">
        <v>3</v>
      </c>
    </row>
    <row r="41" spans="2:4" x14ac:dyDescent="0.25">
      <c r="B41" s="10">
        <v>42409</v>
      </c>
      <c r="D41" s="9" t="s">
        <v>4</v>
      </c>
    </row>
    <row r="42" spans="2:4" x14ac:dyDescent="0.25">
      <c r="B42" s="10">
        <v>42410</v>
      </c>
      <c r="D42" s="9" t="s">
        <v>5</v>
      </c>
    </row>
    <row r="43" spans="2:4" x14ac:dyDescent="0.25">
      <c r="B43" s="10">
        <v>42411</v>
      </c>
      <c r="D43" s="9" t="s">
        <v>6</v>
      </c>
    </row>
    <row r="44" spans="2:4" x14ac:dyDescent="0.25">
      <c r="B44" s="10">
        <v>42412</v>
      </c>
      <c r="D44" s="9" t="s">
        <v>8</v>
      </c>
    </row>
    <row r="45" spans="2:4" x14ac:dyDescent="0.25">
      <c r="B45" s="10">
        <v>42413</v>
      </c>
      <c r="D45" s="9" t="s">
        <v>9</v>
      </c>
    </row>
    <row r="46" spans="2:4" x14ac:dyDescent="0.25">
      <c r="B46" s="10">
        <v>42414</v>
      </c>
      <c r="D46" s="9" t="s">
        <v>10</v>
      </c>
    </row>
    <row r="47" spans="2:4" x14ac:dyDescent="0.25">
      <c r="B47" s="10">
        <v>42415</v>
      </c>
      <c r="D47" s="9" t="s">
        <v>11</v>
      </c>
    </row>
    <row r="48" spans="2:4" x14ac:dyDescent="0.25">
      <c r="B48" s="10">
        <v>42416</v>
      </c>
      <c r="D48" s="9" t="s">
        <v>12</v>
      </c>
    </row>
    <row r="49" spans="2:4" x14ac:dyDescent="0.25">
      <c r="B49" s="10">
        <v>42417</v>
      </c>
      <c r="D49" s="9" t="s">
        <v>2</v>
      </c>
    </row>
    <row r="50" spans="2:4" x14ac:dyDescent="0.25">
      <c r="B50" s="10">
        <v>42418</v>
      </c>
      <c r="D50" s="9" t="s">
        <v>3</v>
      </c>
    </row>
    <row r="51" spans="2:4" x14ac:dyDescent="0.25">
      <c r="B51" s="10">
        <v>42419</v>
      </c>
      <c r="D51" s="9" t="s">
        <v>4</v>
      </c>
    </row>
    <row r="52" spans="2:4" x14ac:dyDescent="0.25">
      <c r="B52" s="10">
        <v>42420</v>
      </c>
      <c r="D52" s="9" t="s">
        <v>5</v>
      </c>
    </row>
    <row r="53" spans="2:4" x14ac:dyDescent="0.25">
      <c r="B53" s="10">
        <v>42421</v>
      </c>
      <c r="D53" s="9" t="s">
        <v>6</v>
      </c>
    </row>
    <row r="54" spans="2:4" x14ac:dyDescent="0.25">
      <c r="B54" s="10">
        <v>42422</v>
      </c>
      <c r="D54" s="9" t="s">
        <v>8</v>
      </c>
    </row>
    <row r="55" spans="2:4" x14ac:dyDescent="0.25">
      <c r="B55" s="10">
        <v>42423</v>
      </c>
      <c r="D55" s="9" t="s">
        <v>9</v>
      </c>
    </row>
    <row r="56" spans="2:4" x14ac:dyDescent="0.25">
      <c r="B56" s="10">
        <v>42424</v>
      </c>
      <c r="D56" s="9" t="s">
        <v>10</v>
      </c>
    </row>
    <row r="57" spans="2:4" x14ac:dyDescent="0.25">
      <c r="B57" s="10">
        <v>42425</v>
      </c>
      <c r="D57" s="9" t="s">
        <v>11</v>
      </c>
    </row>
    <row r="58" spans="2:4" x14ac:dyDescent="0.25">
      <c r="B58" s="10">
        <v>42426</v>
      </c>
      <c r="D58" s="9" t="s">
        <v>12</v>
      </c>
    </row>
    <row r="59" spans="2:4" x14ac:dyDescent="0.25">
      <c r="B59" s="10">
        <v>42427</v>
      </c>
      <c r="D59" s="9" t="s">
        <v>2</v>
      </c>
    </row>
    <row r="60" spans="2:4" x14ac:dyDescent="0.25">
      <c r="B60" s="10">
        <v>42428</v>
      </c>
      <c r="D60" s="9" t="s">
        <v>3</v>
      </c>
    </row>
    <row r="61" spans="2:4" x14ac:dyDescent="0.25">
      <c r="B61" s="10">
        <v>42429</v>
      </c>
      <c r="D61" s="9" t="s">
        <v>4</v>
      </c>
    </row>
    <row r="62" spans="2:4" x14ac:dyDescent="0.25">
      <c r="B62" s="10">
        <v>42430</v>
      </c>
      <c r="D62" s="9" t="s">
        <v>5</v>
      </c>
    </row>
    <row r="63" spans="2:4" x14ac:dyDescent="0.25">
      <c r="B63" s="10">
        <v>42431</v>
      </c>
      <c r="D63" s="9" t="s">
        <v>6</v>
      </c>
    </row>
    <row r="64" spans="2:4" x14ac:dyDescent="0.25">
      <c r="B64" s="10">
        <v>42432</v>
      </c>
      <c r="D64" s="9" t="s">
        <v>8</v>
      </c>
    </row>
    <row r="65" spans="2:4" x14ac:dyDescent="0.25">
      <c r="B65" s="10">
        <v>42433</v>
      </c>
      <c r="D65" s="9" t="s">
        <v>9</v>
      </c>
    </row>
    <row r="66" spans="2:4" x14ac:dyDescent="0.25">
      <c r="B66" s="10">
        <v>42434</v>
      </c>
      <c r="D66" s="9" t="s">
        <v>10</v>
      </c>
    </row>
    <row r="67" spans="2:4" x14ac:dyDescent="0.25">
      <c r="B67" s="10">
        <v>42435</v>
      </c>
      <c r="D67" s="9" t="s">
        <v>11</v>
      </c>
    </row>
    <row r="68" spans="2:4" x14ac:dyDescent="0.25">
      <c r="B68" s="10">
        <v>42436</v>
      </c>
      <c r="D68" s="9" t="s">
        <v>12</v>
      </c>
    </row>
    <row r="69" spans="2:4" x14ac:dyDescent="0.25">
      <c r="B69" s="10">
        <v>42437</v>
      </c>
      <c r="D69" s="9" t="s">
        <v>2</v>
      </c>
    </row>
    <row r="70" spans="2:4" x14ac:dyDescent="0.25">
      <c r="B70" s="10">
        <v>42438</v>
      </c>
      <c r="D70" s="9" t="s">
        <v>3</v>
      </c>
    </row>
    <row r="71" spans="2:4" x14ac:dyDescent="0.25">
      <c r="B71" s="10">
        <v>42439</v>
      </c>
      <c r="D71" s="9" t="s">
        <v>4</v>
      </c>
    </row>
    <row r="72" spans="2:4" x14ac:dyDescent="0.25">
      <c r="B72" s="10">
        <v>42440</v>
      </c>
      <c r="D72" s="9" t="s">
        <v>5</v>
      </c>
    </row>
    <row r="73" spans="2:4" x14ac:dyDescent="0.25">
      <c r="B73" s="10">
        <v>42441</v>
      </c>
      <c r="D73" s="9" t="s">
        <v>6</v>
      </c>
    </row>
    <row r="74" spans="2:4" x14ac:dyDescent="0.25">
      <c r="B74" s="10">
        <v>42442</v>
      </c>
      <c r="D74" s="9" t="s">
        <v>8</v>
      </c>
    </row>
    <row r="75" spans="2:4" x14ac:dyDescent="0.25">
      <c r="B75" s="10">
        <v>42443</v>
      </c>
      <c r="D75" s="9" t="s">
        <v>9</v>
      </c>
    </row>
    <row r="76" spans="2:4" x14ac:dyDescent="0.25">
      <c r="B76" s="10">
        <v>42444</v>
      </c>
      <c r="D76" s="9" t="s">
        <v>10</v>
      </c>
    </row>
    <row r="77" spans="2:4" x14ac:dyDescent="0.25">
      <c r="B77" s="10">
        <v>42445</v>
      </c>
      <c r="D77" s="9" t="s">
        <v>11</v>
      </c>
    </row>
    <row r="78" spans="2:4" x14ac:dyDescent="0.25">
      <c r="B78" s="10">
        <v>42446</v>
      </c>
      <c r="D78" s="9" t="s">
        <v>12</v>
      </c>
    </row>
    <row r="79" spans="2:4" x14ac:dyDescent="0.25">
      <c r="B79" s="10">
        <v>42447</v>
      </c>
      <c r="D79" s="9" t="s">
        <v>2</v>
      </c>
    </row>
    <row r="80" spans="2:4" x14ac:dyDescent="0.25">
      <c r="B80" s="10">
        <v>42448</v>
      </c>
      <c r="D80" s="9" t="s">
        <v>3</v>
      </c>
    </row>
    <row r="81" spans="2:4" x14ac:dyDescent="0.25">
      <c r="B81" s="10">
        <v>42449</v>
      </c>
      <c r="D81" s="9" t="s">
        <v>4</v>
      </c>
    </row>
    <row r="82" spans="2:4" x14ac:dyDescent="0.25">
      <c r="B82" s="10">
        <v>42450</v>
      </c>
      <c r="D82" s="9" t="s">
        <v>5</v>
      </c>
    </row>
    <row r="83" spans="2:4" x14ac:dyDescent="0.25">
      <c r="B83" s="10">
        <v>42451</v>
      </c>
      <c r="D83" s="9" t="s">
        <v>6</v>
      </c>
    </row>
    <row r="84" spans="2:4" x14ac:dyDescent="0.25">
      <c r="B84" s="10">
        <v>42452</v>
      </c>
      <c r="D84" s="9" t="s">
        <v>8</v>
      </c>
    </row>
    <row r="85" spans="2:4" x14ac:dyDescent="0.25">
      <c r="B85" s="10">
        <v>42453</v>
      </c>
      <c r="D85" s="9" t="s">
        <v>9</v>
      </c>
    </row>
    <row r="86" spans="2:4" x14ac:dyDescent="0.25">
      <c r="B86" s="10">
        <v>42454</v>
      </c>
      <c r="D86" s="9" t="s">
        <v>10</v>
      </c>
    </row>
    <row r="87" spans="2:4" x14ac:dyDescent="0.25">
      <c r="B87" s="10">
        <v>42455</v>
      </c>
      <c r="D87" s="9" t="s">
        <v>11</v>
      </c>
    </row>
    <row r="88" spans="2:4" x14ac:dyDescent="0.25">
      <c r="B88" s="10">
        <v>42456</v>
      </c>
      <c r="D88" s="9" t="s">
        <v>12</v>
      </c>
    </row>
    <row r="89" spans="2:4" x14ac:dyDescent="0.25">
      <c r="B89" s="10">
        <v>42457</v>
      </c>
      <c r="D89" s="9" t="s">
        <v>8</v>
      </c>
    </row>
    <row r="90" spans="2:4" x14ac:dyDescent="0.25">
      <c r="B90" s="10">
        <v>42458</v>
      </c>
      <c r="D90" s="9" t="s">
        <v>5</v>
      </c>
    </row>
    <row r="91" spans="2:4" x14ac:dyDescent="0.25">
      <c r="B91" s="10">
        <v>42459</v>
      </c>
      <c r="D91" s="9" t="s">
        <v>8</v>
      </c>
    </row>
    <row r="92" spans="2:4" x14ac:dyDescent="0.25">
      <c r="B92" s="10">
        <v>42460</v>
      </c>
      <c r="D92" s="9" t="s">
        <v>9</v>
      </c>
    </row>
    <row r="93" spans="2:4" x14ac:dyDescent="0.25">
      <c r="B93" s="10">
        <v>42461</v>
      </c>
      <c r="D93" s="9" t="s">
        <v>10</v>
      </c>
    </row>
    <row r="94" spans="2:4" x14ac:dyDescent="0.25">
      <c r="B94" s="10">
        <v>42462</v>
      </c>
      <c r="D94" s="9" t="s">
        <v>3</v>
      </c>
    </row>
    <row r="95" spans="2:4" x14ac:dyDescent="0.25">
      <c r="B95" s="10">
        <v>42463</v>
      </c>
      <c r="D95" s="9" t="s">
        <v>5</v>
      </c>
    </row>
    <row r="96" spans="2:4" x14ac:dyDescent="0.25">
      <c r="B96" s="10">
        <v>42464</v>
      </c>
      <c r="D96" s="9" t="s">
        <v>2</v>
      </c>
    </row>
    <row r="97" spans="2:4" x14ac:dyDescent="0.25">
      <c r="B97" s="10">
        <v>42465</v>
      </c>
      <c r="D97" s="9" t="s">
        <v>3</v>
      </c>
    </row>
    <row r="98" spans="2:4" x14ac:dyDescent="0.25">
      <c r="B98" s="10">
        <v>42466</v>
      </c>
      <c r="D98" s="9" t="s">
        <v>4</v>
      </c>
    </row>
    <row r="99" spans="2:4" x14ac:dyDescent="0.25">
      <c r="B99" s="10">
        <v>42467</v>
      </c>
      <c r="D99" s="9" t="s">
        <v>5</v>
      </c>
    </row>
    <row r="100" spans="2:4" x14ac:dyDescent="0.25">
      <c r="B100" s="10">
        <v>42468</v>
      </c>
      <c r="D100" s="9" t="s">
        <v>6</v>
      </c>
    </row>
    <row r="101" spans="2:4" x14ac:dyDescent="0.25">
      <c r="B101" s="10">
        <v>42469</v>
      </c>
      <c r="D101" s="9" t="s">
        <v>8</v>
      </c>
    </row>
    <row r="102" spans="2:4" x14ac:dyDescent="0.25">
      <c r="B102" s="10">
        <v>42470</v>
      </c>
      <c r="D102" s="9" t="s">
        <v>9</v>
      </c>
    </row>
    <row r="103" spans="2:4" x14ac:dyDescent="0.25">
      <c r="B103" s="10">
        <v>42471</v>
      </c>
      <c r="D103" s="9" t="s">
        <v>10</v>
      </c>
    </row>
    <row r="104" spans="2:4" x14ac:dyDescent="0.25">
      <c r="B104" s="10">
        <v>42472</v>
      </c>
      <c r="D104" s="9" t="s">
        <v>11</v>
      </c>
    </row>
    <row r="105" spans="2:4" x14ac:dyDescent="0.25">
      <c r="B105" s="10">
        <v>42473</v>
      </c>
      <c r="D105" s="9" t="s">
        <v>12</v>
      </c>
    </row>
    <row r="106" spans="2:4" x14ac:dyDescent="0.25">
      <c r="B106" s="10">
        <v>42474</v>
      </c>
      <c r="D106" s="9" t="s">
        <v>2</v>
      </c>
    </row>
    <row r="107" spans="2:4" x14ac:dyDescent="0.25">
      <c r="B107" s="10">
        <v>42475</v>
      </c>
      <c r="D107" s="9" t="s">
        <v>3</v>
      </c>
    </row>
    <row r="108" spans="2:4" x14ac:dyDescent="0.25">
      <c r="B108" s="10">
        <v>42476</v>
      </c>
      <c r="D108" s="9" t="s">
        <v>4</v>
      </c>
    </row>
    <row r="109" spans="2:4" x14ac:dyDescent="0.25">
      <c r="B109" s="10">
        <v>42477</v>
      </c>
      <c r="D109" s="9" t="s">
        <v>5</v>
      </c>
    </row>
    <row r="110" spans="2:4" x14ac:dyDescent="0.25">
      <c r="B110" s="10">
        <v>42478</v>
      </c>
      <c r="D110" s="9" t="s">
        <v>6</v>
      </c>
    </row>
    <row r="111" spans="2:4" x14ac:dyDescent="0.25">
      <c r="B111" s="10">
        <v>42479</v>
      </c>
      <c r="D111" s="9" t="s">
        <v>8</v>
      </c>
    </row>
    <row r="112" spans="2:4" x14ac:dyDescent="0.25">
      <c r="B112" s="10">
        <v>42480</v>
      </c>
      <c r="D112" s="9" t="s">
        <v>9</v>
      </c>
    </row>
    <row r="113" spans="2:4" x14ac:dyDescent="0.25">
      <c r="B113" s="10">
        <v>42481</v>
      </c>
      <c r="D113" s="9" t="s">
        <v>10</v>
      </c>
    </row>
    <row r="114" spans="2:4" x14ac:dyDescent="0.25">
      <c r="B114" s="10">
        <v>42482</v>
      </c>
      <c r="D114" s="9" t="s">
        <v>11</v>
      </c>
    </row>
    <row r="115" spans="2:4" x14ac:dyDescent="0.25">
      <c r="B115" s="10">
        <v>42483</v>
      </c>
      <c r="D115" s="9" t="s">
        <v>12</v>
      </c>
    </row>
    <row r="116" spans="2:4" x14ac:dyDescent="0.25">
      <c r="B116" s="10">
        <v>42484</v>
      </c>
      <c r="D116" s="9" t="s">
        <v>2</v>
      </c>
    </row>
    <row r="117" spans="2:4" x14ac:dyDescent="0.25">
      <c r="B117" s="10">
        <v>42485</v>
      </c>
      <c r="D117" s="9" t="s">
        <v>3</v>
      </c>
    </row>
    <row r="118" spans="2:4" x14ac:dyDescent="0.25">
      <c r="B118" s="10">
        <v>42486</v>
      </c>
      <c r="D118" s="9" t="s">
        <v>4</v>
      </c>
    </row>
    <row r="119" spans="2:4" x14ac:dyDescent="0.25">
      <c r="B119" s="10">
        <v>42487</v>
      </c>
      <c r="D119" s="9" t="s">
        <v>5</v>
      </c>
    </row>
    <row r="120" spans="2:4" x14ac:dyDescent="0.25">
      <c r="B120" s="10">
        <v>42488</v>
      </c>
      <c r="D120" s="9" t="s">
        <v>6</v>
      </c>
    </row>
    <row r="121" spans="2:4" x14ac:dyDescent="0.25">
      <c r="B121" s="10">
        <v>42489</v>
      </c>
      <c r="D121" s="9" t="s">
        <v>8</v>
      </c>
    </row>
    <row r="122" spans="2:4" x14ac:dyDescent="0.25">
      <c r="B122" s="10">
        <v>42490</v>
      </c>
      <c r="D122" s="9" t="s">
        <v>9</v>
      </c>
    </row>
    <row r="123" spans="2:4" x14ac:dyDescent="0.25">
      <c r="B123" s="10">
        <v>42491</v>
      </c>
      <c r="D123" s="9" t="s">
        <v>10</v>
      </c>
    </row>
    <row r="124" spans="2:4" x14ac:dyDescent="0.25">
      <c r="B124" s="10">
        <v>42492</v>
      </c>
      <c r="D124" s="9" t="s">
        <v>11</v>
      </c>
    </row>
    <row r="125" spans="2:4" x14ac:dyDescent="0.25">
      <c r="B125" s="10">
        <v>42493</v>
      </c>
      <c r="D125" s="9" t="s">
        <v>12</v>
      </c>
    </row>
    <row r="126" spans="2:4" x14ac:dyDescent="0.25">
      <c r="B126" s="10">
        <v>42494</v>
      </c>
      <c r="D126" s="9" t="s">
        <v>2</v>
      </c>
    </row>
    <row r="127" spans="2:4" x14ac:dyDescent="0.25">
      <c r="B127" s="10">
        <v>42495</v>
      </c>
      <c r="D127" s="9" t="s">
        <v>3</v>
      </c>
    </row>
    <row r="128" spans="2:4" x14ac:dyDescent="0.25">
      <c r="B128" s="10">
        <v>42496</v>
      </c>
      <c r="D128" s="9" t="s">
        <v>4</v>
      </c>
    </row>
    <row r="129" spans="2:4" x14ac:dyDescent="0.25">
      <c r="B129" s="10">
        <v>42497</v>
      </c>
      <c r="D129" s="9" t="s">
        <v>5</v>
      </c>
    </row>
    <row r="130" spans="2:4" x14ac:dyDescent="0.25">
      <c r="B130" s="10">
        <v>42498</v>
      </c>
      <c r="D130" s="9" t="s">
        <v>6</v>
      </c>
    </row>
    <row r="131" spans="2:4" x14ac:dyDescent="0.25">
      <c r="B131" s="10">
        <v>42499</v>
      </c>
      <c r="D131" s="9" t="s">
        <v>8</v>
      </c>
    </row>
    <row r="132" spans="2:4" x14ac:dyDescent="0.25">
      <c r="B132" s="10">
        <v>42500</v>
      </c>
      <c r="D132" s="9" t="s">
        <v>9</v>
      </c>
    </row>
    <row r="133" spans="2:4" x14ac:dyDescent="0.25">
      <c r="B133" s="10">
        <v>42501</v>
      </c>
      <c r="D133" s="9" t="s">
        <v>10</v>
      </c>
    </row>
    <row r="134" spans="2:4" x14ac:dyDescent="0.25">
      <c r="B134" s="10">
        <v>42502</v>
      </c>
      <c r="D134" s="9" t="s">
        <v>11</v>
      </c>
    </row>
    <row r="135" spans="2:4" x14ac:dyDescent="0.25">
      <c r="B135" s="10">
        <v>42503</v>
      </c>
      <c r="D135" s="9" t="s">
        <v>12</v>
      </c>
    </row>
    <row r="136" spans="2:4" x14ac:dyDescent="0.25">
      <c r="B136" s="10">
        <v>42504</v>
      </c>
      <c r="D136" s="9" t="s">
        <v>2</v>
      </c>
    </row>
    <row r="137" spans="2:4" x14ac:dyDescent="0.25">
      <c r="B137" s="10">
        <v>42505</v>
      </c>
      <c r="D137" s="9" t="s">
        <v>3</v>
      </c>
    </row>
    <row r="138" spans="2:4" x14ac:dyDescent="0.25">
      <c r="B138" s="10">
        <v>42506</v>
      </c>
      <c r="D138" s="9" t="s">
        <v>4</v>
      </c>
    </row>
    <row r="139" spans="2:4" x14ac:dyDescent="0.25">
      <c r="B139" s="10">
        <v>42507</v>
      </c>
      <c r="D139" s="9" t="s">
        <v>5</v>
      </c>
    </row>
    <row r="140" spans="2:4" x14ac:dyDescent="0.25">
      <c r="B140" s="10">
        <v>42508</v>
      </c>
      <c r="D140" s="9" t="s">
        <v>6</v>
      </c>
    </row>
    <row r="141" spans="2:4" x14ac:dyDescent="0.25">
      <c r="B141" s="10">
        <v>42509</v>
      </c>
      <c r="D141" s="9" t="s">
        <v>8</v>
      </c>
    </row>
    <row r="142" spans="2:4" x14ac:dyDescent="0.25">
      <c r="B142" s="10">
        <v>42510</v>
      </c>
      <c r="D142" s="9" t="s">
        <v>9</v>
      </c>
    </row>
    <row r="143" spans="2:4" x14ac:dyDescent="0.25">
      <c r="B143" s="10">
        <v>42511</v>
      </c>
      <c r="D143" s="9" t="s">
        <v>10</v>
      </c>
    </row>
    <row r="144" spans="2:4" x14ac:dyDescent="0.25">
      <c r="B144" s="10">
        <v>42512</v>
      </c>
      <c r="D144" s="9" t="s">
        <v>11</v>
      </c>
    </row>
    <row r="145" spans="2:4" x14ac:dyDescent="0.25">
      <c r="B145" s="10">
        <v>42513</v>
      </c>
      <c r="D145" s="9" t="s">
        <v>12</v>
      </c>
    </row>
    <row r="146" spans="2:4" x14ac:dyDescent="0.25">
      <c r="B146" s="10">
        <v>42514</v>
      </c>
      <c r="D146" s="9" t="s">
        <v>2</v>
      </c>
    </row>
    <row r="147" spans="2:4" x14ac:dyDescent="0.25">
      <c r="B147" s="10">
        <v>42515</v>
      </c>
      <c r="D147" s="9" t="s">
        <v>3</v>
      </c>
    </row>
    <row r="148" spans="2:4" x14ac:dyDescent="0.25">
      <c r="B148" s="10">
        <v>42516</v>
      </c>
      <c r="D148" s="9" t="s">
        <v>4</v>
      </c>
    </row>
    <row r="149" spans="2:4" x14ac:dyDescent="0.25">
      <c r="B149" s="10">
        <v>42517</v>
      </c>
      <c r="D149" s="9" t="s">
        <v>5</v>
      </c>
    </row>
    <row r="150" spans="2:4" x14ac:dyDescent="0.25">
      <c r="B150" s="10">
        <v>42518</v>
      </c>
      <c r="D150" s="9" t="s">
        <v>6</v>
      </c>
    </row>
    <row r="151" spans="2:4" x14ac:dyDescent="0.25">
      <c r="B151" s="10">
        <v>42519</v>
      </c>
      <c r="D151" s="9" t="s">
        <v>8</v>
      </c>
    </row>
    <row r="152" spans="2:4" x14ac:dyDescent="0.25">
      <c r="B152" s="10">
        <v>42520</v>
      </c>
      <c r="D152" s="9" t="s">
        <v>9</v>
      </c>
    </row>
    <row r="153" spans="2:4" x14ac:dyDescent="0.25">
      <c r="B153" s="10">
        <v>42521</v>
      </c>
      <c r="D153" s="9" t="s">
        <v>10</v>
      </c>
    </row>
    <row r="154" spans="2:4" x14ac:dyDescent="0.25">
      <c r="B154" s="10">
        <v>42522</v>
      </c>
      <c r="D154" s="9" t="s">
        <v>11</v>
      </c>
    </row>
    <row r="155" spans="2:4" x14ac:dyDescent="0.25">
      <c r="B155" s="10">
        <v>42523</v>
      </c>
      <c r="D155" s="9" t="s">
        <v>12</v>
      </c>
    </row>
    <row r="156" spans="2:4" x14ac:dyDescent="0.25">
      <c r="B156" s="10">
        <v>42524</v>
      </c>
      <c r="D156" s="9" t="s">
        <v>2</v>
      </c>
    </row>
    <row r="157" spans="2:4" x14ac:dyDescent="0.25">
      <c r="B157" s="10">
        <v>42525</v>
      </c>
      <c r="D157" s="9" t="s">
        <v>3</v>
      </c>
    </row>
    <row r="158" spans="2:4" x14ac:dyDescent="0.25">
      <c r="B158" s="10">
        <v>42526</v>
      </c>
      <c r="D158" s="9" t="s">
        <v>4</v>
      </c>
    </row>
    <row r="159" spans="2:4" x14ac:dyDescent="0.25">
      <c r="B159" s="10">
        <v>42527</v>
      </c>
      <c r="D159" s="9" t="s">
        <v>5</v>
      </c>
    </row>
    <row r="160" spans="2:4" x14ac:dyDescent="0.25">
      <c r="B160" s="10">
        <v>42528</v>
      </c>
      <c r="D160" s="9" t="s">
        <v>6</v>
      </c>
    </row>
    <row r="161" spans="2:4" x14ac:dyDescent="0.25">
      <c r="B161" s="10">
        <v>42529</v>
      </c>
      <c r="D161" s="9" t="s">
        <v>8</v>
      </c>
    </row>
    <row r="162" spans="2:4" x14ac:dyDescent="0.25">
      <c r="B162" s="10">
        <v>42530</v>
      </c>
      <c r="D162" s="9" t="s">
        <v>9</v>
      </c>
    </row>
    <row r="163" spans="2:4" x14ac:dyDescent="0.25">
      <c r="B163" s="10">
        <v>42531</v>
      </c>
      <c r="D163" s="9" t="s">
        <v>10</v>
      </c>
    </row>
    <row r="164" spans="2:4" x14ac:dyDescent="0.25">
      <c r="B164" s="10">
        <v>42532</v>
      </c>
      <c r="D164" s="9" t="s">
        <v>11</v>
      </c>
    </row>
    <row r="165" spans="2:4" x14ac:dyDescent="0.25">
      <c r="B165" s="10">
        <v>42533</v>
      </c>
      <c r="D165" s="9" t="s">
        <v>12</v>
      </c>
    </row>
    <row r="166" spans="2:4" x14ac:dyDescent="0.25">
      <c r="B166" s="10">
        <v>42534</v>
      </c>
      <c r="D166" s="9" t="s">
        <v>2</v>
      </c>
    </row>
    <row r="167" spans="2:4" x14ac:dyDescent="0.25">
      <c r="B167" s="10">
        <v>42535</v>
      </c>
      <c r="D167" s="9" t="s">
        <v>3</v>
      </c>
    </row>
    <row r="168" spans="2:4" x14ac:dyDescent="0.25">
      <c r="B168" s="10">
        <v>42536</v>
      </c>
      <c r="D168" s="9" t="s">
        <v>4</v>
      </c>
    </row>
    <row r="169" spans="2:4" x14ac:dyDescent="0.25">
      <c r="B169" s="10">
        <v>42537</v>
      </c>
      <c r="D169" s="9" t="s">
        <v>5</v>
      </c>
    </row>
    <row r="170" spans="2:4" x14ac:dyDescent="0.25">
      <c r="B170" s="10">
        <v>42538</v>
      </c>
      <c r="D170" s="9" t="s">
        <v>6</v>
      </c>
    </row>
    <row r="171" spans="2:4" x14ac:dyDescent="0.25">
      <c r="B171" s="10">
        <v>42539</v>
      </c>
      <c r="D171" s="9" t="s">
        <v>8</v>
      </c>
    </row>
    <row r="172" spans="2:4" x14ac:dyDescent="0.25">
      <c r="B172" s="10">
        <v>42540</v>
      </c>
      <c r="D172" s="9" t="s">
        <v>9</v>
      </c>
    </row>
    <row r="173" spans="2:4" x14ac:dyDescent="0.25">
      <c r="B173" s="10">
        <v>42541</v>
      </c>
      <c r="D173" s="9" t="s">
        <v>10</v>
      </c>
    </row>
    <row r="174" spans="2:4" x14ac:dyDescent="0.25">
      <c r="B174" s="10">
        <v>42542</v>
      </c>
      <c r="D174" s="9" t="s">
        <v>11</v>
      </c>
    </row>
    <row r="175" spans="2:4" x14ac:dyDescent="0.25">
      <c r="B175" s="10">
        <v>42543</v>
      </c>
      <c r="D175" s="9" t="s">
        <v>12</v>
      </c>
    </row>
    <row r="176" spans="2:4" x14ac:dyDescent="0.25">
      <c r="B176" s="10">
        <v>42544</v>
      </c>
      <c r="D176" s="9" t="s">
        <v>8</v>
      </c>
    </row>
    <row r="177" spans="2:4" x14ac:dyDescent="0.25">
      <c r="B177" s="10">
        <v>42545</v>
      </c>
      <c r="D177" s="9" t="s">
        <v>5</v>
      </c>
    </row>
    <row r="178" spans="2:4" x14ac:dyDescent="0.25">
      <c r="B178" s="10">
        <v>42546</v>
      </c>
      <c r="D178" s="9" t="s">
        <v>8</v>
      </c>
    </row>
    <row r="179" spans="2:4" x14ac:dyDescent="0.25">
      <c r="B179" s="10">
        <v>42547</v>
      </c>
      <c r="D179" s="9" t="s">
        <v>9</v>
      </c>
    </row>
    <row r="180" spans="2:4" x14ac:dyDescent="0.25">
      <c r="B180" s="10">
        <v>42548</v>
      </c>
      <c r="D180" s="9" t="s">
        <v>10</v>
      </c>
    </row>
    <row r="181" spans="2:4" x14ac:dyDescent="0.25">
      <c r="B181" s="10">
        <v>42549</v>
      </c>
      <c r="D181" s="9" t="s">
        <v>3</v>
      </c>
    </row>
    <row r="182" spans="2:4" x14ac:dyDescent="0.25">
      <c r="B182" s="10">
        <v>42550</v>
      </c>
      <c r="D182" s="9" t="s">
        <v>5</v>
      </c>
    </row>
    <row r="183" spans="2:4" x14ac:dyDescent="0.25">
      <c r="B183" s="10">
        <v>42551</v>
      </c>
      <c r="D183" s="9" t="s">
        <v>2</v>
      </c>
    </row>
    <row r="184" spans="2:4" x14ac:dyDescent="0.25">
      <c r="B184" s="10">
        <v>42552</v>
      </c>
      <c r="D184" s="9" t="s">
        <v>3</v>
      </c>
    </row>
    <row r="185" spans="2:4" x14ac:dyDescent="0.25">
      <c r="B185" s="10">
        <v>42553</v>
      </c>
      <c r="D185" s="9" t="s">
        <v>4</v>
      </c>
    </row>
    <row r="186" spans="2:4" x14ac:dyDescent="0.25">
      <c r="B186" s="10">
        <v>42554</v>
      </c>
      <c r="D186" s="9" t="s">
        <v>5</v>
      </c>
    </row>
    <row r="187" spans="2:4" x14ac:dyDescent="0.25">
      <c r="B187" s="10">
        <v>42555</v>
      </c>
      <c r="D187" s="9" t="s">
        <v>6</v>
      </c>
    </row>
    <row r="188" spans="2:4" x14ac:dyDescent="0.25">
      <c r="B188" s="10">
        <v>42556</v>
      </c>
      <c r="D188" s="9" t="s">
        <v>8</v>
      </c>
    </row>
    <row r="189" spans="2:4" x14ac:dyDescent="0.25">
      <c r="B189" s="10">
        <v>42557</v>
      </c>
      <c r="D189" s="9" t="s">
        <v>9</v>
      </c>
    </row>
    <row r="190" spans="2:4" x14ac:dyDescent="0.25">
      <c r="B190" s="10">
        <v>42558</v>
      </c>
      <c r="D190" s="9" t="s">
        <v>10</v>
      </c>
    </row>
    <row r="191" spans="2:4" x14ac:dyDescent="0.25">
      <c r="B191" s="10">
        <v>42559</v>
      </c>
      <c r="D191" s="9" t="s">
        <v>11</v>
      </c>
    </row>
    <row r="192" spans="2:4" x14ac:dyDescent="0.25">
      <c r="B192" s="10">
        <v>42560</v>
      </c>
      <c r="D192" s="9" t="s">
        <v>12</v>
      </c>
    </row>
    <row r="193" spans="2:4" x14ac:dyDescent="0.25">
      <c r="B193" s="10">
        <v>42561</v>
      </c>
      <c r="D193" s="9" t="s">
        <v>2</v>
      </c>
    </row>
    <row r="194" spans="2:4" x14ac:dyDescent="0.25">
      <c r="B194" s="10">
        <v>42562</v>
      </c>
      <c r="D194" s="9" t="s">
        <v>3</v>
      </c>
    </row>
    <row r="195" spans="2:4" x14ac:dyDescent="0.25">
      <c r="B195" s="10">
        <v>42563</v>
      </c>
      <c r="D195" s="9" t="s">
        <v>4</v>
      </c>
    </row>
    <row r="196" spans="2:4" x14ac:dyDescent="0.25">
      <c r="B196" s="10">
        <v>42564</v>
      </c>
      <c r="D196" s="9" t="s">
        <v>5</v>
      </c>
    </row>
    <row r="197" spans="2:4" x14ac:dyDescent="0.25">
      <c r="B197" s="10">
        <v>42565</v>
      </c>
      <c r="D197" s="9" t="s">
        <v>6</v>
      </c>
    </row>
    <row r="198" spans="2:4" x14ac:dyDescent="0.25">
      <c r="B198" s="10">
        <v>42566</v>
      </c>
      <c r="D198" s="9" t="s">
        <v>8</v>
      </c>
    </row>
    <row r="199" spans="2:4" x14ac:dyDescent="0.25">
      <c r="B199" s="10">
        <v>42567</v>
      </c>
      <c r="D199" s="9" t="s">
        <v>9</v>
      </c>
    </row>
    <row r="200" spans="2:4" x14ac:dyDescent="0.25">
      <c r="B200" s="10">
        <v>42568</v>
      </c>
      <c r="D200" s="9" t="s">
        <v>10</v>
      </c>
    </row>
    <row r="201" spans="2:4" x14ac:dyDescent="0.25">
      <c r="B201" s="10">
        <v>42569</v>
      </c>
      <c r="D201" s="9" t="s">
        <v>11</v>
      </c>
    </row>
    <row r="202" spans="2:4" x14ac:dyDescent="0.25">
      <c r="B202" s="10">
        <v>42570</v>
      </c>
      <c r="D202" s="9" t="s">
        <v>12</v>
      </c>
    </row>
    <row r="203" spans="2:4" x14ac:dyDescent="0.25">
      <c r="B203" s="10">
        <v>42571</v>
      </c>
      <c r="D203" s="9" t="s">
        <v>2</v>
      </c>
    </row>
    <row r="204" spans="2:4" x14ac:dyDescent="0.25">
      <c r="B204" s="10">
        <v>42572</v>
      </c>
      <c r="D204" s="9" t="s">
        <v>3</v>
      </c>
    </row>
    <row r="205" spans="2:4" x14ac:dyDescent="0.25">
      <c r="B205" s="10">
        <v>42573</v>
      </c>
      <c r="D205" s="9" t="s">
        <v>4</v>
      </c>
    </row>
    <row r="206" spans="2:4" x14ac:dyDescent="0.25">
      <c r="B206" s="10">
        <v>42574</v>
      </c>
      <c r="D206" s="9" t="s">
        <v>5</v>
      </c>
    </row>
    <row r="207" spans="2:4" x14ac:dyDescent="0.25">
      <c r="B207" s="10">
        <v>42575</v>
      </c>
      <c r="D207" s="9" t="s">
        <v>6</v>
      </c>
    </row>
    <row r="208" spans="2:4" x14ac:dyDescent="0.25">
      <c r="B208" s="10">
        <v>42576</v>
      </c>
      <c r="D208" s="9" t="s">
        <v>8</v>
      </c>
    </row>
    <row r="209" spans="2:4" x14ac:dyDescent="0.25">
      <c r="B209" s="10">
        <v>42577</v>
      </c>
      <c r="D209" s="9" t="s">
        <v>9</v>
      </c>
    </row>
    <row r="210" spans="2:4" x14ac:dyDescent="0.25">
      <c r="B210" s="10">
        <v>42578</v>
      </c>
      <c r="D210" s="9" t="s">
        <v>10</v>
      </c>
    </row>
    <row r="211" spans="2:4" x14ac:dyDescent="0.25">
      <c r="B211" s="10">
        <v>42579</v>
      </c>
      <c r="D211" s="9" t="s">
        <v>11</v>
      </c>
    </row>
    <row r="212" spans="2:4" x14ac:dyDescent="0.25">
      <c r="B212" s="10">
        <v>42580</v>
      </c>
      <c r="D212" s="9" t="s">
        <v>12</v>
      </c>
    </row>
    <row r="213" spans="2:4" x14ac:dyDescent="0.25">
      <c r="B213" s="10">
        <v>42581</v>
      </c>
      <c r="D213" s="9" t="s">
        <v>2</v>
      </c>
    </row>
    <row r="214" spans="2:4" x14ac:dyDescent="0.25">
      <c r="B214" s="10">
        <v>42582</v>
      </c>
      <c r="D214" s="9" t="s">
        <v>3</v>
      </c>
    </row>
    <row r="215" spans="2:4" x14ac:dyDescent="0.25">
      <c r="B215" s="10">
        <v>42583</v>
      </c>
      <c r="D215" s="9" t="s">
        <v>4</v>
      </c>
    </row>
    <row r="216" spans="2:4" x14ac:dyDescent="0.25">
      <c r="B216" s="10">
        <v>42584</v>
      </c>
      <c r="D216" s="9" t="s">
        <v>5</v>
      </c>
    </row>
    <row r="217" spans="2:4" x14ac:dyDescent="0.25">
      <c r="B217" s="10">
        <v>42585</v>
      </c>
      <c r="D217" s="9" t="s">
        <v>6</v>
      </c>
    </row>
    <row r="218" spans="2:4" x14ac:dyDescent="0.25">
      <c r="B218" s="10">
        <v>42586</v>
      </c>
      <c r="D218" s="9" t="s">
        <v>8</v>
      </c>
    </row>
    <row r="219" spans="2:4" x14ac:dyDescent="0.25">
      <c r="B219" s="10">
        <v>42587</v>
      </c>
      <c r="D219" s="9" t="s">
        <v>9</v>
      </c>
    </row>
    <row r="220" spans="2:4" x14ac:dyDescent="0.25">
      <c r="B220" s="10">
        <v>42588</v>
      </c>
      <c r="D220" s="9" t="s">
        <v>10</v>
      </c>
    </row>
    <row r="221" spans="2:4" x14ac:dyDescent="0.25">
      <c r="B221" s="10">
        <v>42589</v>
      </c>
      <c r="D221" s="9" t="s">
        <v>11</v>
      </c>
    </row>
    <row r="222" spans="2:4" x14ac:dyDescent="0.25">
      <c r="B222" s="10">
        <v>42590</v>
      </c>
      <c r="D222" s="9" t="s">
        <v>12</v>
      </c>
    </row>
    <row r="223" spans="2:4" x14ac:dyDescent="0.25">
      <c r="B223" s="10">
        <v>42591</v>
      </c>
      <c r="D223" s="9" t="s">
        <v>2</v>
      </c>
    </row>
    <row r="224" spans="2:4" x14ac:dyDescent="0.25">
      <c r="B224" s="10">
        <v>42592</v>
      </c>
      <c r="D224" s="9" t="s">
        <v>3</v>
      </c>
    </row>
    <row r="225" spans="2:4" x14ac:dyDescent="0.25">
      <c r="B225" s="10">
        <v>42593</v>
      </c>
      <c r="D225" s="9" t="s">
        <v>4</v>
      </c>
    </row>
    <row r="226" spans="2:4" x14ac:dyDescent="0.25">
      <c r="B226" s="10">
        <v>42594</v>
      </c>
      <c r="D226" s="9" t="s">
        <v>5</v>
      </c>
    </row>
    <row r="227" spans="2:4" x14ac:dyDescent="0.25">
      <c r="B227" s="10">
        <v>42595</v>
      </c>
      <c r="D227" s="9" t="s">
        <v>6</v>
      </c>
    </row>
    <row r="228" spans="2:4" x14ac:dyDescent="0.25">
      <c r="B228" s="10">
        <v>42596</v>
      </c>
      <c r="D228" s="9" t="s">
        <v>8</v>
      </c>
    </row>
    <row r="229" spans="2:4" x14ac:dyDescent="0.25">
      <c r="B229" s="10">
        <v>42597</v>
      </c>
      <c r="D229" s="9" t="s">
        <v>9</v>
      </c>
    </row>
    <row r="230" spans="2:4" x14ac:dyDescent="0.25">
      <c r="B230" s="10">
        <v>42598</v>
      </c>
      <c r="D230" s="9" t="s">
        <v>10</v>
      </c>
    </row>
    <row r="231" spans="2:4" x14ac:dyDescent="0.25">
      <c r="B231" s="10">
        <v>42599</v>
      </c>
      <c r="D231" s="9" t="s">
        <v>11</v>
      </c>
    </row>
    <row r="232" spans="2:4" x14ac:dyDescent="0.25">
      <c r="B232" s="10">
        <v>42600</v>
      </c>
      <c r="D232" s="9" t="s">
        <v>12</v>
      </c>
    </row>
    <row r="233" spans="2:4" x14ac:dyDescent="0.25">
      <c r="B233" s="10">
        <v>42601</v>
      </c>
      <c r="D233" s="9" t="s">
        <v>2</v>
      </c>
    </row>
    <row r="234" spans="2:4" x14ac:dyDescent="0.25">
      <c r="B234" s="10">
        <v>42602</v>
      </c>
      <c r="D234" s="9" t="s">
        <v>3</v>
      </c>
    </row>
    <row r="235" spans="2:4" x14ac:dyDescent="0.25">
      <c r="B235" s="10">
        <v>42603</v>
      </c>
      <c r="D235" s="9" t="s">
        <v>4</v>
      </c>
    </row>
    <row r="236" spans="2:4" x14ac:dyDescent="0.25">
      <c r="B236" s="10">
        <v>42604</v>
      </c>
      <c r="D236" s="9" t="s">
        <v>5</v>
      </c>
    </row>
    <row r="237" spans="2:4" x14ac:dyDescent="0.25">
      <c r="B237" s="10">
        <v>42605</v>
      </c>
      <c r="D237" s="9" t="s">
        <v>6</v>
      </c>
    </row>
    <row r="238" spans="2:4" x14ac:dyDescent="0.25">
      <c r="B238" s="10">
        <v>42606</v>
      </c>
      <c r="D238" s="9" t="s">
        <v>8</v>
      </c>
    </row>
    <row r="239" spans="2:4" x14ac:dyDescent="0.25">
      <c r="B239" s="10">
        <v>42607</v>
      </c>
      <c r="D239" s="9" t="s">
        <v>9</v>
      </c>
    </row>
    <row r="240" spans="2:4" x14ac:dyDescent="0.25">
      <c r="B240" s="10">
        <v>42608</v>
      </c>
      <c r="D240" s="9" t="s">
        <v>10</v>
      </c>
    </row>
    <row r="241" spans="2:4" x14ac:dyDescent="0.25">
      <c r="B241" s="10">
        <v>42609</v>
      </c>
      <c r="D241" s="9" t="s">
        <v>11</v>
      </c>
    </row>
    <row r="242" spans="2:4" x14ac:dyDescent="0.25">
      <c r="B242" s="10">
        <v>42610</v>
      </c>
      <c r="D242" s="9" t="s">
        <v>12</v>
      </c>
    </row>
    <row r="243" spans="2:4" x14ac:dyDescent="0.25">
      <c r="B243" s="10">
        <v>42611</v>
      </c>
      <c r="D243" s="9" t="s">
        <v>2</v>
      </c>
    </row>
    <row r="244" spans="2:4" x14ac:dyDescent="0.25">
      <c r="B244" s="10">
        <v>42612</v>
      </c>
      <c r="D244" s="9" t="s">
        <v>3</v>
      </c>
    </row>
    <row r="245" spans="2:4" x14ac:dyDescent="0.25">
      <c r="B245" s="10">
        <v>42613</v>
      </c>
      <c r="D245" s="9" t="s">
        <v>4</v>
      </c>
    </row>
    <row r="246" spans="2:4" x14ac:dyDescent="0.25">
      <c r="B246" s="10">
        <v>42614</v>
      </c>
      <c r="D246" s="9" t="s">
        <v>5</v>
      </c>
    </row>
    <row r="247" spans="2:4" x14ac:dyDescent="0.25">
      <c r="B247" s="10">
        <v>42615</v>
      </c>
      <c r="D247" s="9" t="s">
        <v>6</v>
      </c>
    </row>
    <row r="248" spans="2:4" x14ac:dyDescent="0.25">
      <c r="B248" s="10">
        <v>42616</v>
      </c>
      <c r="D248" s="9" t="s">
        <v>8</v>
      </c>
    </row>
    <row r="249" spans="2:4" x14ac:dyDescent="0.25">
      <c r="B249" s="10">
        <v>42617</v>
      </c>
      <c r="D249" s="9" t="s">
        <v>9</v>
      </c>
    </row>
    <row r="250" spans="2:4" x14ac:dyDescent="0.25">
      <c r="B250" s="10">
        <v>42618</v>
      </c>
      <c r="D250" s="9" t="s">
        <v>10</v>
      </c>
    </row>
    <row r="251" spans="2:4" x14ac:dyDescent="0.25">
      <c r="B251" s="10">
        <v>42619</v>
      </c>
      <c r="D251" s="9" t="s">
        <v>11</v>
      </c>
    </row>
    <row r="252" spans="2:4" x14ac:dyDescent="0.25">
      <c r="B252" s="10">
        <v>42620</v>
      </c>
      <c r="C252" s="12"/>
      <c r="D252" s="9" t="s">
        <v>12</v>
      </c>
    </row>
    <row r="253" spans="2:4" x14ac:dyDescent="0.25">
      <c r="B253" s="10">
        <v>42621</v>
      </c>
      <c r="C253" s="12"/>
      <c r="D253" s="9" t="s">
        <v>2</v>
      </c>
    </row>
    <row r="254" spans="2:4" x14ac:dyDescent="0.25">
      <c r="B254" s="10">
        <v>42622</v>
      </c>
      <c r="C254" s="12"/>
      <c r="D254" s="9" t="s">
        <v>3</v>
      </c>
    </row>
    <row r="255" spans="2:4" x14ac:dyDescent="0.25">
      <c r="B255" s="10">
        <v>42623</v>
      </c>
      <c r="C255" s="12"/>
      <c r="D255" s="9" t="s">
        <v>4</v>
      </c>
    </row>
    <row r="256" spans="2:4" x14ac:dyDescent="0.25">
      <c r="B256" s="10">
        <v>42624</v>
      </c>
      <c r="C256" s="12"/>
      <c r="D256" s="9" t="s">
        <v>5</v>
      </c>
    </row>
    <row r="257" spans="2:4" x14ac:dyDescent="0.25">
      <c r="B257" s="10">
        <v>42625</v>
      </c>
      <c r="C257" s="12"/>
      <c r="D257" s="9" t="s">
        <v>6</v>
      </c>
    </row>
    <row r="258" spans="2:4" x14ac:dyDescent="0.25">
      <c r="B258" s="10">
        <v>42626</v>
      </c>
      <c r="C258" s="12"/>
      <c r="D258" s="9" t="s">
        <v>8</v>
      </c>
    </row>
    <row r="259" spans="2:4" x14ac:dyDescent="0.25">
      <c r="B259" s="10">
        <v>42627</v>
      </c>
      <c r="C259" s="12"/>
      <c r="D259" s="9" t="s">
        <v>9</v>
      </c>
    </row>
    <row r="260" spans="2:4" x14ac:dyDescent="0.25">
      <c r="B260" s="10">
        <v>42628</v>
      </c>
      <c r="C260" s="12"/>
      <c r="D260" s="9" t="s">
        <v>10</v>
      </c>
    </row>
    <row r="261" spans="2:4" x14ac:dyDescent="0.25">
      <c r="B261" s="10">
        <v>42629</v>
      </c>
      <c r="C261" s="12"/>
      <c r="D261" s="9" t="s">
        <v>11</v>
      </c>
    </row>
    <row r="262" spans="2:4" x14ac:dyDescent="0.25">
      <c r="B262" s="10">
        <v>42630</v>
      </c>
      <c r="C262" s="12"/>
      <c r="D262" s="9" t="s">
        <v>12</v>
      </c>
    </row>
    <row r="263" spans="2:4" x14ac:dyDescent="0.25">
      <c r="B263" s="10">
        <v>42631</v>
      </c>
      <c r="C263" s="12"/>
      <c r="D263" s="9" t="s">
        <v>8</v>
      </c>
    </row>
    <row r="264" spans="2:4" x14ac:dyDescent="0.25">
      <c r="B264" s="10">
        <v>42632</v>
      </c>
      <c r="C264" s="12"/>
      <c r="D264" s="9" t="s">
        <v>5</v>
      </c>
    </row>
    <row r="265" spans="2:4" x14ac:dyDescent="0.25">
      <c r="B265" s="10">
        <v>42633</v>
      </c>
      <c r="C265" s="12"/>
      <c r="D265" s="9" t="s">
        <v>8</v>
      </c>
    </row>
    <row r="266" spans="2:4" x14ac:dyDescent="0.25">
      <c r="B266" s="10">
        <v>42634</v>
      </c>
      <c r="C266" s="12"/>
      <c r="D266" s="9" t="s">
        <v>9</v>
      </c>
    </row>
    <row r="267" spans="2:4" x14ac:dyDescent="0.25">
      <c r="B267" s="10">
        <v>42635</v>
      </c>
      <c r="C267" s="12"/>
      <c r="D267" s="9" t="s">
        <v>10</v>
      </c>
    </row>
    <row r="268" spans="2:4" x14ac:dyDescent="0.25">
      <c r="B268" s="10">
        <v>42636</v>
      </c>
      <c r="C268" s="12"/>
      <c r="D268" s="9" t="s">
        <v>3</v>
      </c>
    </row>
    <row r="269" spans="2:4" x14ac:dyDescent="0.25">
      <c r="B269" s="10">
        <v>42637</v>
      </c>
      <c r="C269" s="12"/>
      <c r="D269" s="9" t="s">
        <v>5</v>
      </c>
    </row>
    <row r="270" spans="2:4" x14ac:dyDescent="0.25">
      <c r="B270" s="10">
        <v>42638</v>
      </c>
      <c r="C270" s="12"/>
      <c r="D270" s="9" t="s">
        <v>2</v>
      </c>
    </row>
    <row r="271" spans="2:4" x14ac:dyDescent="0.25">
      <c r="B271" s="10">
        <v>42639</v>
      </c>
      <c r="C271" s="12"/>
      <c r="D271" s="9" t="s">
        <v>3</v>
      </c>
    </row>
    <row r="272" spans="2:4" x14ac:dyDescent="0.25">
      <c r="B272" s="10">
        <v>42640</v>
      </c>
      <c r="C272" s="12"/>
      <c r="D272" s="9" t="s">
        <v>4</v>
      </c>
    </row>
    <row r="273" spans="2:4" x14ac:dyDescent="0.25">
      <c r="B273" s="10">
        <v>42641</v>
      </c>
      <c r="C273" s="12"/>
      <c r="D273" s="9" t="s">
        <v>5</v>
      </c>
    </row>
    <row r="274" spans="2:4" x14ac:dyDescent="0.25">
      <c r="B274" s="10">
        <v>42642</v>
      </c>
      <c r="C274" s="12"/>
      <c r="D274" s="9" t="s">
        <v>6</v>
      </c>
    </row>
    <row r="275" spans="2:4" x14ac:dyDescent="0.25">
      <c r="B275" s="10">
        <v>42643</v>
      </c>
      <c r="C275" s="12"/>
      <c r="D275" s="9" t="s">
        <v>8</v>
      </c>
    </row>
    <row r="276" spans="2:4" x14ac:dyDescent="0.25">
      <c r="B276" s="10">
        <v>42644</v>
      </c>
      <c r="C276" s="12"/>
      <c r="D276" s="9" t="s">
        <v>9</v>
      </c>
    </row>
    <row r="277" spans="2:4" x14ac:dyDescent="0.25">
      <c r="B277" s="10">
        <v>42645</v>
      </c>
      <c r="C277" s="12"/>
      <c r="D277" s="9" t="s">
        <v>10</v>
      </c>
    </row>
    <row r="278" spans="2:4" x14ac:dyDescent="0.25">
      <c r="B278" s="10">
        <v>42646</v>
      </c>
      <c r="C278" s="12"/>
      <c r="D278" s="9" t="s">
        <v>11</v>
      </c>
    </row>
    <row r="279" spans="2:4" x14ac:dyDescent="0.25">
      <c r="B279" s="10">
        <v>42647</v>
      </c>
      <c r="C279" s="12"/>
      <c r="D279" s="9" t="s">
        <v>12</v>
      </c>
    </row>
    <row r="280" spans="2:4" x14ac:dyDescent="0.25">
      <c r="B280" s="10">
        <v>42648</v>
      </c>
      <c r="C280" s="12"/>
      <c r="D280" s="9" t="s">
        <v>2</v>
      </c>
    </row>
    <row r="281" spans="2:4" x14ac:dyDescent="0.25">
      <c r="B281" s="10">
        <v>42649</v>
      </c>
      <c r="C281" s="12"/>
      <c r="D281" s="9" t="s">
        <v>3</v>
      </c>
    </row>
    <row r="282" spans="2:4" x14ac:dyDescent="0.25">
      <c r="B282" s="10">
        <v>42650</v>
      </c>
      <c r="C282" s="12"/>
      <c r="D282" s="9" t="s">
        <v>4</v>
      </c>
    </row>
    <row r="283" spans="2:4" x14ac:dyDescent="0.25">
      <c r="B283" s="10">
        <v>42651</v>
      </c>
      <c r="C283" s="12"/>
      <c r="D283" s="9" t="s">
        <v>5</v>
      </c>
    </row>
    <row r="284" spans="2:4" x14ac:dyDescent="0.25">
      <c r="B284" s="10">
        <v>42652</v>
      </c>
      <c r="C284" s="12"/>
      <c r="D284" s="9" t="s">
        <v>6</v>
      </c>
    </row>
    <row r="285" spans="2:4" x14ac:dyDescent="0.25">
      <c r="B285" s="10">
        <v>42653</v>
      </c>
      <c r="C285" s="12"/>
      <c r="D285" s="9" t="s">
        <v>8</v>
      </c>
    </row>
    <row r="286" spans="2:4" x14ac:dyDescent="0.25">
      <c r="B286" s="10">
        <v>42654</v>
      </c>
      <c r="C286" s="12"/>
      <c r="D286" s="9" t="s">
        <v>9</v>
      </c>
    </row>
    <row r="287" spans="2:4" x14ac:dyDescent="0.25">
      <c r="B287" s="10">
        <v>42655</v>
      </c>
      <c r="C287" s="12"/>
      <c r="D287" s="9" t="s">
        <v>10</v>
      </c>
    </row>
    <row r="288" spans="2:4" x14ac:dyDescent="0.25">
      <c r="B288" s="10">
        <v>42656</v>
      </c>
      <c r="C288" s="12"/>
      <c r="D288" s="9" t="s">
        <v>11</v>
      </c>
    </row>
    <row r="289" spans="2:4" x14ac:dyDescent="0.25">
      <c r="B289" s="10">
        <v>42657</v>
      </c>
      <c r="C289" s="12"/>
      <c r="D289" s="9" t="s">
        <v>12</v>
      </c>
    </row>
    <row r="290" spans="2:4" x14ac:dyDescent="0.25">
      <c r="B290" s="10">
        <v>42658</v>
      </c>
      <c r="C290" s="12"/>
      <c r="D290" s="9" t="s">
        <v>2</v>
      </c>
    </row>
    <row r="291" spans="2:4" x14ac:dyDescent="0.25">
      <c r="B291" s="10">
        <v>42659</v>
      </c>
      <c r="C291" s="12"/>
      <c r="D291" s="9" t="s">
        <v>3</v>
      </c>
    </row>
    <row r="292" spans="2:4" x14ac:dyDescent="0.25">
      <c r="B292" s="10">
        <v>42660</v>
      </c>
      <c r="C292" s="12"/>
      <c r="D292" s="9" t="s">
        <v>4</v>
      </c>
    </row>
    <row r="293" spans="2:4" x14ac:dyDescent="0.25">
      <c r="B293" s="10">
        <v>42661</v>
      </c>
      <c r="C293" s="12"/>
      <c r="D293" s="9" t="s">
        <v>5</v>
      </c>
    </row>
    <row r="294" spans="2:4" x14ac:dyDescent="0.25">
      <c r="B294" s="10">
        <v>42662</v>
      </c>
      <c r="C294" s="12"/>
      <c r="D294" s="9" t="s">
        <v>6</v>
      </c>
    </row>
    <row r="295" spans="2:4" x14ac:dyDescent="0.25">
      <c r="B295" s="10">
        <v>42663</v>
      </c>
      <c r="C295" s="12"/>
      <c r="D295" s="9" t="s">
        <v>8</v>
      </c>
    </row>
    <row r="296" spans="2:4" x14ac:dyDescent="0.25">
      <c r="B296" s="10">
        <v>42664</v>
      </c>
      <c r="C296" s="12"/>
      <c r="D296" s="9" t="s">
        <v>9</v>
      </c>
    </row>
    <row r="297" spans="2:4" x14ac:dyDescent="0.25">
      <c r="B297" s="10">
        <v>42665</v>
      </c>
      <c r="C297" s="12"/>
      <c r="D297" s="9" t="s">
        <v>10</v>
      </c>
    </row>
    <row r="298" spans="2:4" x14ac:dyDescent="0.25">
      <c r="B298" s="10">
        <v>42666</v>
      </c>
      <c r="C298" s="12"/>
      <c r="D298" s="9" t="s">
        <v>11</v>
      </c>
    </row>
    <row r="299" spans="2:4" x14ac:dyDescent="0.25">
      <c r="B299" s="10">
        <v>42667</v>
      </c>
      <c r="C299" s="12"/>
      <c r="D299" s="9" t="s">
        <v>12</v>
      </c>
    </row>
    <row r="300" spans="2:4" x14ac:dyDescent="0.25">
      <c r="B300" s="10">
        <v>42668</v>
      </c>
      <c r="C300" s="12"/>
      <c r="D300" s="9" t="s">
        <v>2</v>
      </c>
    </row>
    <row r="301" spans="2:4" x14ac:dyDescent="0.25">
      <c r="B301" s="10">
        <v>42669</v>
      </c>
      <c r="C301" s="12"/>
      <c r="D301" s="9" t="s">
        <v>3</v>
      </c>
    </row>
    <row r="302" spans="2:4" x14ac:dyDescent="0.25">
      <c r="B302" s="10">
        <v>42670</v>
      </c>
      <c r="C302" s="12"/>
      <c r="D302" s="9" t="s">
        <v>4</v>
      </c>
    </row>
    <row r="303" spans="2:4" x14ac:dyDescent="0.25">
      <c r="B303" s="10">
        <v>42671</v>
      </c>
      <c r="C303" s="12"/>
      <c r="D303" s="9" t="s">
        <v>5</v>
      </c>
    </row>
    <row r="304" spans="2:4" x14ac:dyDescent="0.25">
      <c r="B304" s="10">
        <v>42672</v>
      </c>
      <c r="C304" s="12"/>
      <c r="D304" s="9" t="s">
        <v>6</v>
      </c>
    </row>
    <row r="305" spans="2:4" x14ac:dyDescent="0.25">
      <c r="B305" s="10">
        <v>42673</v>
      </c>
      <c r="C305" s="12"/>
      <c r="D305" s="9" t="s">
        <v>8</v>
      </c>
    </row>
    <row r="306" spans="2:4" x14ac:dyDescent="0.25">
      <c r="B306" s="10">
        <v>42674</v>
      </c>
      <c r="C306" s="12"/>
      <c r="D306" s="9" t="s">
        <v>9</v>
      </c>
    </row>
    <row r="307" spans="2:4" x14ac:dyDescent="0.25">
      <c r="B307" s="10">
        <v>42675</v>
      </c>
      <c r="C307" s="12"/>
      <c r="D307" s="9" t="s">
        <v>10</v>
      </c>
    </row>
    <row r="308" spans="2:4" x14ac:dyDescent="0.25">
      <c r="B308" s="10">
        <v>42676</v>
      </c>
      <c r="C308" s="12"/>
      <c r="D308" s="9" t="s">
        <v>11</v>
      </c>
    </row>
    <row r="309" spans="2:4" x14ac:dyDescent="0.25">
      <c r="B309" s="10">
        <v>42677</v>
      </c>
      <c r="C309" s="12"/>
      <c r="D309" s="9" t="s">
        <v>12</v>
      </c>
    </row>
    <row r="310" spans="2:4" x14ac:dyDescent="0.25">
      <c r="B310" s="10">
        <v>42678</v>
      </c>
      <c r="C310" s="12"/>
      <c r="D310" s="9" t="s">
        <v>2</v>
      </c>
    </row>
    <row r="311" spans="2:4" x14ac:dyDescent="0.25">
      <c r="B311" s="10">
        <v>42679</v>
      </c>
      <c r="C311" s="12"/>
      <c r="D311" s="9" t="s">
        <v>3</v>
      </c>
    </row>
    <row r="312" spans="2:4" x14ac:dyDescent="0.25">
      <c r="B312" s="10">
        <v>42680</v>
      </c>
      <c r="C312" s="12"/>
      <c r="D312" s="9" t="s">
        <v>4</v>
      </c>
    </row>
    <row r="313" spans="2:4" x14ac:dyDescent="0.25">
      <c r="B313" s="10">
        <v>42681</v>
      </c>
      <c r="C313" s="12"/>
      <c r="D313" s="9" t="s">
        <v>5</v>
      </c>
    </row>
    <row r="314" spans="2:4" x14ac:dyDescent="0.25">
      <c r="B314" s="10">
        <v>42682</v>
      </c>
      <c r="C314" s="12"/>
      <c r="D314" s="9" t="s">
        <v>6</v>
      </c>
    </row>
    <row r="315" spans="2:4" x14ac:dyDescent="0.25">
      <c r="B315" s="10">
        <v>42683</v>
      </c>
      <c r="C315" s="12"/>
      <c r="D315" s="9" t="s">
        <v>8</v>
      </c>
    </row>
    <row r="316" spans="2:4" x14ac:dyDescent="0.25">
      <c r="B316" s="10">
        <v>42684</v>
      </c>
      <c r="C316" s="12"/>
      <c r="D316" s="9" t="s">
        <v>9</v>
      </c>
    </row>
    <row r="317" spans="2:4" x14ac:dyDescent="0.25">
      <c r="B317" s="10">
        <v>42685</v>
      </c>
      <c r="C317" s="12"/>
      <c r="D317" s="9" t="s">
        <v>10</v>
      </c>
    </row>
    <row r="318" spans="2:4" x14ac:dyDescent="0.25">
      <c r="B318" s="10">
        <v>42686</v>
      </c>
      <c r="C318" s="12"/>
      <c r="D318" s="9" t="s">
        <v>11</v>
      </c>
    </row>
    <row r="319" spans="2:4" x14ac:dyDescent="0.25">
      <c r="B319" s="10">
        <v>42687</v>
      </c>
      <c r="C319" s="12"/>
      <c r="D319" s="9" t="s">
        <v>12</v>
      </c>
    </row>
    <row r="320" spans="2:4" x14ac:dyDescent="0.25">
      <c r="B320" s="10">
        <v>42688</v>
      </c>
      <c r="C320" s="12"/>
      <c r="D320" s="9" t="s">
        <v>2</v>
      </c>
    </row>
    <row r="321" spans="2:4" x14ac:dyDescent="0.25">
      <c r="B321" s="10">
        <v>42689</v>
      </c>
      <c r="C321" s="12"/>
      <c r="D321" s="9" t="s">
        <v>3</v>
      </c>
    </row>
    <row r="322" spans="2:4" x14ac:dyDescent="0.25">
      <c r="B322" s="10">
        <v>42690</v>
      </c>
      <c r="C322" s="12"/>
      <c r="D322" s="9" t="s">
        <v>4</v>
      </c>
    </row>
    <row r="323" spans="2:4" x14ac:dyDescent="0.25">
      <c r="B323" s="10">
        <v>42691</v>
      </c>
      <c r="C323" s="12"/>
      <c r="D323" s="9" t="s">
        <v>5</v>
      </c>
    </row>
    <row r="324" spans="2:4" x14ac:dyDescent="0.25">
      <c r="B324" s="10">
        <v>42692</v>
      </c>
      <c r="C324" s="12"/>
      <c r="D324" s="9" t="s">
        <v>6</v>
      </c>
    </row>
    <row r="325" spans="2:4" x14ac:dyDescent="0.25">
      <c r="B325" s="10">
        <v>42693</v>
      </c>
      <c r="C325" s="12"/>
      <c r="D325" s="9" t="s">
        <v>8</v>
      </c>
    </row>
    <row r="326" spans="2:4" x14ac:dyDescent="0.25">
      <c r="B326" s="10">
        <v>42694</v>
      </c>
      <c r="C326" s="12"/>
      <c r="D326" s="9" t="s">
        <v>9</v>
      </c>
    </row>
    <row r="327" spans="2:4" x14ac:dyDescent="0.25">
      <c r="B327" s="10">
        <v>42695</v>
      </c>
      <c r="C327" s="12"/>
      <c r="D327" s="9" t="s">
        <v>10</v>
      </c>
    </row>
    <row r="328" spans="2:4" x14ac:dyDescent="0.25">
      <c r="B328" s="10">
        <v>42696</v>
      </c>
      <c r="C328" s="12"/>
      <c r="D328" s="9" t="s">
        <v>11</v>
      </c>
    </row>
    <row r="329" spans="2:4" x14ac:dyDescent="0.25">
      <c r="B329" s="10">
        <v>42697</v>
      </c>
      <c r="C329" s="12"/>
      <c r="D329" s="9" t="s">
        <v>12</v>
      </c>
    </row>
    <row r="330" spans="2:4" x14ac:dyDescent="0.25">
      <c r="B330" s="10">
        <v>42698</v>
      </c>
      <c r="C330" s="12"/>
      <c r="D330" s="9" t="s">
        <v>2</v>
      </c>
    </row>
    <row r="331" spans="2:4" x14ac:dyDescent="0.25">
      <c r="B331" s="10">
        <v>42699</v>
      </c>
      <c r="C331" s="12"/>
      <c r="D331" s="9" t="s">
        <v>3</v>
      </c>
    </row>
    <row r="332" spans="2:4" x14ac:dyDescent="0.25">
      <c r="B332" s="10">
        <v>42700</v>
      </c>
      <c r="C332" s="12"/>
      <c r="D332" s="9" t="s">
        <v>4</v>
      </c>
    </row>
    <row r="333" spans="2:4" x14ac:dyDescent="0.25">
      <c r="B333" s="10">
        <v>42701</v>
      </c>
      <c r="C333" s="12"/>
      <c r="D333" s="9" t="s">
        <v>5</v>
      </c>
    </row>
    <row r="334" spans="2:4" x14ac:dyDescent="0.25">
      <c r="B334" s="10">
        <v>42702</v>
      </c>
      <c r="C334" s="12"/>
      <c r="D334" s="9" t="s">
        <v>6</v>
      </c>
    </row>
    <row r="335" spans="2:4" x14ac:dyDescent="0.25">
      <c r="B335" s="10">
        <v>42703</v>
      </c>
      <c r="C335" s="12"/>
      <c r="D335" s="9" t="s">
        <v>8</v>
      </c>
    </row>
    <row r="336" spans="2:4" x14ac:dyDescent="0.25">
      <c r="B336" s="10">
        <v>42704</v>
      </c>
      <c r="C336" s="12"/>
      <c r="D336" s="9" t="s">
        <v>9</v>
      </c>
    </row>
    <row r="337" spans="2:4" x14ac:dyDescent="0.25">
      <c r="B337" s="10">
        <v>42705</v>
      </c>
      <c r="C337" s="12"/>
      <c r="D337" s="9" t="s">
        <v>10</v>
      </c>
    </row>
    <row r="338" spans="2:4" x14ac:dyDescent="0.25">
      <c r="B338" s="10">
        <v>42706</v>
      </c>
      <c r="C338" s="12"/>
      <c r="D338" s="9" t="s">
        <v>11</v>
      </c>
    </row>
    <row r="339" spans="2:4" x14ac:dyDescent="0.25">
      <c r="B339" s="10">
        <v>42707</v>
      </c>
      <c r="C339" s="12"/>
      <c r="D339" s="9" t="s">
        <v>12</v>
      </c>
    </row>
    <row r="340" spans="2:4" x14ac:dyDescent="0.25">
      <c r="B340" s="10">
        <v>42708</v>
      </c>
      <c r="C340" s="12"/>
      <c r="D340" s="9" t="s">
        <v>2</v>
      </c>
    </row>
    <row r="341" spans="2:4" x14ac:dyDescent="0.25">
      <c r="B341" s="10">
        <v>42709</v>
      </c>
      <c r="C341" s="12"/>
      <c r="D341" s="9" t="s">
        <v>3</v>
      </c>
    </row>
    <row r="342" spans="2:4" x14ac:dyDescent="0.25">
      <c r="B342" s="10">
        <v>42710</v>
      </c>
      <c r="C342" s="12"/>
      <c r="D342" s="9" t="s">
        <v>4</v>
      </c>
    </row>
    <row r="343" spans="2:4" x14ac:dyDescent="0.25">
      <c r="B343" s="10">
        <v>42711</v>
      </c>
      <c r="C343" s="12"/>
      <c r="D343" s="9" t="s">
        <v>5</v>
      </c>
    </row>
    <row r="344" spans="2:4" x14ac:dyDescent="0.25">
      <c r="B344" s="10">
        <v>42712</v>
      </c>
      <c r="C344" s="12"/>
      <c r="D344" s="9" t="s">
        <v>6</v>
      </c>
    </row>
    <row r="345" spans="2:4" x14ac:dyDescent="0.25">
      <c r="B345" s="10">
        <v>42713</v>
      </c>
      <c r="C345" s="12"/>
      <c r="D345" s="9" t="s">
        <v>8</v>
      </c>
    </row>
    <row r="346" spans="2:4" x14ac:dyDescent="0.25">
      <c r="B346" s="10">
        <v>42714</v>
      </c>
      <c r="C346" s="12"/>
      <c r="D346" s="9" t="s">
        <v>9</v>
      </c>
    </row>
    <row r="347" spans="2:4" x14ac:dyDescent="0.25">
      <c r="B347" s="10">
        <v>42715</v>
      </c>
      <c r="C347" s="12"/>
      <c r="D347" s="9" t="s">
        <v>10</v>
      </c>
    </row>
    <row r="348" spans="2:4" x14ac:dyDescent="0.25">
      <c r="B348" s="10">
        <v>42716</v>
      </c>
      <c r="C348" s="12"/>
      <c r="D348" s="9" t="s">
        <v>11</v>
      </c>
    </row>
    <row r="349" spans="2:4" x14ac:dyDescent="0.25">
      <c r="B349" s="10">
        <v>42717</v>
      </c>
      <c r="C349" s="12"/>
      <c r="D349" s="9" t="s">
        <v>12</v>
      </c>
    </row>
    <row r="350" spans="2:4" x14ac:dyDescent="0.25">
      <c r="B350" s="10">
        <v>42718</v>
      </c>
      <c r="C350" s="12"/>
      <c r="D350" s="9" t="s">
        <v>8</v>
      </c>
    </row>
    <row r="351" spans="2:4" x14ac:dyDescent="0.25">
      <c r="B351" s="10">
        <v>42719</v>
      </c>
      <c r="C351" s="12"/>
      <c r="D351" s="9" t="s">
        <v>5</v>
      </c>
    </row>
    <row r="352" spans="2:4" x14ac:dyDescent="0.25">
      <c r="B352" s="10">
        <v>42720</v>
      </c>
      <c r="C352" s="12"/>
      <c r="D352" s="9" t="s">
        <v>8</v>
      </c>
    </row>
    <row r="353" spans="2:4" x14ac:dyDescent="0.25">
      <c r="B353" s="10">
        <v>42721</v>
      </c>
      <c r="C353" s="12"/>
      <c r="D353" s="9" t="s">
        <v>9</v>
      </c>
    </row>
    <row r="354" spans="2:4" x14ac:dyDescent="0.25">
      <c r="B354" s="10">
        <v>42722</v>
      </c>
      <c r="C354" s="12"/>
      <c r="D354" s="9" t="s">
        <v>10</v>
      </c>
    </row>
    <row r="355" spans="2:4" x14ac:dyDescent="0.25">
      <c r="B355" s="10">
        <v>42723</v>
      </c>
      <c r="C355" s="12"/>
      <c r="D355" s="9" t="s">
        <v>3</v>
      </c>
    </row>
    <row r="356" spans="2:4" x14ac:dyDescent="0.25">
      <c r="B356" s="10">
        <v>42724</v>
      </c>
      <c r="C356" s="12"/>
      <c r="D356" s="9" t="s">
        <v>5</v>
      </c>
    </row>
    <row r="357" spans="2:4" x14ac:dyDescent="0.25">
      <c r="B357" s="10">
        <v>42725</v>
      </c>
      <c r="C357" s="12"/>
      <c r="D357" s="9" t="s">
        <v>2</v>
      </c>
    </row>
    <row r="358" spans="2:4" x14ac:dyDescent="0.25">
      <c r="B358" s="10">
        <v>42726</v>
      </c>
      <c r="C358" s="12"/>
      <c r="D358" s="9" t="s">
        <v>3</v>
      </c>
    </row>
    <row r="359" spans="2:4" x14ac:dyDescent="0.25">
      <c r="B359" s="10">
        <v>42727</v>
      </c>
      <c r="C359" s="12"/>
      <c r="D359" s="9" t="s">
        <v>4</v>
      </c>
    </row>
    <row r="360" spans="2:4" x14ac:dyDescent="0.25">
      <c r="B360" s="10">
        <v>42728</v>
      </c>
      <c r="C360" s="12"/>
      <c r="D360" s="9" t="s">
        <v>5</v>
      </c>
    </row>
    <row r="361" spans="2:4" x14ac:dyDescent="0.25">
      <c r="B361" s="10">
        <v>42729</v>
      </c>
      <c r="C361" s="12"/>
      <c r="D361" s="9" t="s">
        <v>6</v>
      </c>
    </row>
    <row r="362" spans="2:4" x14ac:dyDescent="0.25">
      <c r="B362" s="10">
        <v>42730</v>
      </c>
      <c r="C362" s="12"/>
      <c r="D362" s="9" t="s">
        <v>8</v>
      </c>
    </row>
    <row r="363" spans="2:4" x14ac:dyDescent="0.25">
      <c r="B363" s="10">
        <v>42731</v>
      </c>
      <c r="C363" s="12"/>
      <c r="D363" s="9" t="s">
        <v>9</v>
      </c>
    </row>
    <row r="364" spans="2:4" x14ac:dyDescent="0.25">
      <c r="B364" s="10">
        <v>42732</v>
      </c>
      <c r="C364" s="12"/>
      <c r="D364" s="9" t="s">
        <v>10</v>
      </c>
    </row>
    <row r="365" spans="2:4" x14ac:dyDescent="0.25">
      <c r="B365" s="10">
        <v>42733</v>
      </c>
      <c r="C365" s="12"/>
      <c r="D365" s="9" t="s">
        <v>11</v>
      </c>
    </row>
    <row r="366" spans="2:4" x14ac:dyDescent="0.25">
      <c r="B366" s="10">
        <v>42734</v>
      </c>
      <c r="C366" s="12"/>
      <c r="D366" s="9" t="s">
        <v>12</v>
      </c>
    </row>
    <row r="367" spans="2:4" x14ac:dyDescent="0.25">
      <c r="B367" s="10">
        <v>42735</v>
      </c>
      <c r="C367" s="12"/>
      <c r="D367" s="9" t="s">
        <v>2</v>
      </c>
    </row>
    <row r="368" spans="2:4" x14ac:dyDescent="0.25">
      <c r="B368" s="10">
        <v>42736</v>
      </c>
      <c r="C368" s="12"/>
      <c r="D368" s="9" t="s">
        <v>3</v>
      </c>
    </row>
    <row r="369" spans="2:4" x14ac:dyDescent="0.25">
      <c r="B369" s="10">
        <v>42737</v>
      </c>
      <c r="C369" s="12"/>
      <c r="D369" s="9" t="s">
        <v>4</v>
      </c>
    </row>
    <row r="370" spans="2:4" x14ac:dyDescent="0.25">
      <c r="B370" s="10">
        <v>42738</v>
      </c>
      <c r="C370" s="12"/>
      <c r="D370" s="9" t="s">
        <v>5</v>
      </c>
    </row>
    <row r="371" spans="2:4" x14ac:dyDescent="0.25">
      <c r="B371" s="10">
        <v>42739</v>
      </c>
      <c r="C371" s="12"/>
      <c r="D371" s="9" t="s">
        <v>6</v>
      </c>
    </row>
    <row r="372" spans="2:4" x14ac:dyDescent="0.25">
      <c r="B372" s="10">
        <v>42740</v>
      </c>
      <c r="C372" s="12"/>
      <c r="D372" s="9" t="s">
        <v>8</v>
      </c>
    </row>
    <row r="373" spans="2:4" x14ac:dyDescent="0.25">
      <c r="B373" s="10">
        <v>42741</v>
      </c>
      <c r="C373" s="12"/>
      <c r="D373" s="9" t="s">
        <v>9</v>
      </c>
    </row>
    <row r="374" spans="2:4" x14ac:dyDescent="0.25">
      <c r="B374" s="10">
        <v>42742</v>
      </c>
      <c r="C374" s="12"/>
      <c r="D374" s="9" t="s">
        <v>10</v>
      </c>
    </row>
    <row r="375" spans="2:4" x14ac:dyDescent="0.25">
      <c r="B375" s="10">
        <v>42743</v>
      </c>
      <c r="C375" s="12"/>
      <c r="D375" s="9" t="s">
        <v>11</v>
      </c>
    </row>
    <row r="376" spans="2:4" x14ac:dyDescent="0.25">
      <c r="B376" s="10">
        <v>42744</v>
      </c>
      <c r="C376" s="12"/>
      <c r="D376" s="9" t="s">
        <v>12</v>
      </c>
    </row>
    <row r="377" spans="2:4" x14ac:dyDescent="0.25">
      <c r="B377" s="10">
        <v>42745</v>
      </c>
      <c r="C377" s="12"/>
      <c r="D377" s="9" t="s">
        <v>2</v>
      </c>
    </row>
    <row r="378" spans="2:4" x14ac:dyDescent="0.25">
      <c r="B378" s="10">
        <v>42746</v>
      </c>
      <c r="C378" s="12"/>
      <c r="D378" s="9" t="s">
        <v>3</v>
      </c>
    </row>
    <row r="379" spans="2:4" x14ac:dyDescent="0.25">
      <c r="B379" s="10">
        <v>42747</v>
      </c>
      <c r="C379" s="12"/>
      <c r="D379" s="9" t="s">
        <v>4</v>
      </c>
    </row>
    <row r="380" spans="2:4" x14ac:dyDescent="0.25">
      <c r="B380" s="10">
        <v>42748</v>
      </c>
      <c r="C380" s="12"/>
      <c r="D380" s="9" t="s">
        <v>5</v>
      </c>
    </row>
    <row r="381" spans="2:4" x14ac:dyDescent="0.25">
      <c r="B381" s="10">
        <v>42749</v>
      </c>
      <c r="C381" s="12"/>
      <c r="D381" s="9" t="s">
        <v>6</v>
      </c>
    </row>
    <row r="382" spans="2:4" x14ac:dyDescent="0.25">
      <c r="B382" s="10">
        <v>42750</v>
      </c>
      <c r="C382" s="12"/>
      <c r="D382" s="9" t="s">
        <v>8</v>
      </c>
    </row>
    <row r="383" spans="2:4" x14ac:dyDescent="0.25">
      <c r="B383" s="10">
        <v>42751</v>
      </c>
      <c r="C383" s="12"/>
      <c r="D383" s="9" t="s">
        <v>9</v>
      </c>
    </row>
    <row r="384" spans="2:4" x14ac:dyDescent="0.25">
      <c r="B384" s="10">
        <v>42752</v>
      </c>
      <c r="C384" s="12"/>
      <c r="D384" s="9" t="s">
        <v>10</v>
      </c>
    </row>
    <row r="385" spans="2:4" x14ac:dyDescent="0.25">
      <c r="B385" s="10">
        <v>42753</v>
      </c>
      <c r="C385" s="12"/>
      <c r="D385" s="9" t="s">
        <v>11</v>
      </c>
    </row>
    <row r="386" spans="2:4" x14ac:dyDescent="0.25">
      <c r="B386" s="10">
        <v>42754</v>
      </c>
      <c r="C386" s="12"/>
      <c r="D386" s="9" t="s">
        <v>12</v>
      </c>
    </row>
    <row r="387" spans="2:4" x14ac:dyDescent="0.25">
      <c r="B387" s="10">
        <v>42755</v>
      </c>
      <c r="C387" s="12"/>
      <c r="D387" s="9" t="s">
        <v>2</v>
      </c>
    </row>
    <row r="388" spans="2:4" x14ac:dyDescent="0.25">
      <c r="B388" s="10">
        <v>42756</v>
      </c>
      <c r="C388" s="12"/>
      <c r="D388" s="9" t="s">
        <v>3</v>
      </c>
    </row>
    <row r="389" spans="2:4" x14ac:dyDescent="0.25">
      <c r="B389" s="10">
        <v>42757</v>
      </c>
      <c r="C389" s="12"/>
      <c r="D389" s="9" t="s">
        <v>4</v>
      </c>
    </row>
    <row r="390" spans="2:4" x14ac:dyDescent="0.25">
      <c r="B390" s="10">
        <v>42758</v>
      </c>
      <c r="C390" s="12"/>
      <c r="D390" s="9" t="s">
        <v>5</v>
      </c>
    </row>
    <row r="391" spans="2:4" x14ac:dyDescent="0.25">
      <c r="B391" s="10">
        <v>42759</v>
      </c>
      <c r="C391" s="12"/>
      <c r="D391" s="9" t="s">
        <v>6</v>
      </c>
    </row>
    <row r="392" spans="2:4" x14ac:dyDescent="0.25">
      <c r="B392" s="10">
        <v>42760</v>
      </c>
      <c r="C392" s="12"/>
      <c r="D392" s="9" t="s">
        <v>8</v>
      </c>
    </row>
    <row r="393" spans="2:4" x14ac:dyDescent="0.25">
      <c r="B393" s="10">
        <v>42761</v>
      </c>
      <c r="C393" s="12"/>
      <c r="D393" s="9" t="s">
        <v>9</v>
      </c>
    </row>
    <row r="394" spans="2:4" x14ac:dyDescent="0.25">
      <c r="B394" s="10">
        <v>42762</v>
      </c>
      <c r="C394" s="12"/>
      <c r="D394" s="9" t="s">
        <v>10</v>
      </c>
    </row>
    <row r="395" spans="2:4" x14ac:dyDescent="0.25">
      <c r="B395" s="10">
        <v>42763</v>
      </c>
      <c r="C395" s="12"/>
      <c r="D395" s="9" t="s">
        <v>11</v>
      </c>
    </row>
    <row r="396" spans="2:4" x14ac:dyDescent="0.25">
      <c r="B396" s="10">
        <v>42764</v>
      </c>
      <c r="C396" s="12"/>
      <c r="D396" s="9" t="s">
        <v>12</v>
      </c>
    </row>
    <row r="397" spans="2:4" x14ac:dyDescent="0.25">
      <c r="B397" s="10">
        <v>42765</v>
      </c>
      <c r="C397" s="12"/>
      <c r="D397" s="9" t="s">
        <v>2</v>
      </c>
    </row>
    <row r="398" spans="2:4" x14ac:dyDescent="0.25">
      <c r="B398" s="10">
        <v>42766</v>
      </c>
      <c r="C398" s="12"/>
      <c r="D398" s="9" t="s">
        <v>3</v>
      </c>
    </row>
    <row r="399" spans="2:4" x14ac:dyDescent="0.25">
      <c r="B399" s="10">
        <v>42767</v>
      </c>
      <c r="C399" s="12"/>
      <c r="D399" s="9" t="s">
        <v>4</v>
      </c>
    </row>
    <row r="400" spans="2:4" x14ac:dyDescent="0.25">
      <c r="B400" s="10">
        <v>42768</v>
      </c>
      <c r="C400" s="12"/>
      <c r="D400" s="9" t="s">
        <v>5</v>
      </c>
    </row>
    <row r="401" spans="2:4" x14ac:dyDescent="0.25">
      <c r="B401" s="10">
        <v>42769</v>
      </c>
      <c r="C401" s="12"/>
      <c r="D401" s="9" t="s">
        <v>6</v>
      </c>
    </row>
    <row r="402" spans="2:4" x14ac:dyDescent="0.25">
      <c r="B402" s="10">
        <v>42770</v>
      </c>
      <c r="C402" s="12"/>
      <c r="D402" s="9" t="s">
        <v>8</v>
      </c>
    </row>
    <row r="403" spans="2:4" x14ac:dyDescent="0.25">
      <c r="B403" s="10">
        <v>42771</v>
      </c>
      <c r="C403" s="12"/>
      <c r="D403" s="9" t="s">
        <v>9</v>
      </c>
    </row>
    <row r="404" spans="2:4" x14ac:dyDescent="0.25">
      <c r="B404" s="10">
        <v>42772</v>
      </c>
      <c r="C404" s="12"/>
      <c r="D404" s="9" t="s">
        <v>10</v>
      </c>
    </row>
    <row r="405" spans="2:4" x14ac:dyDescent="0.25">
      <c r="B405" s="10">
        <v>42773</v>
      </c>
      <c r="C405" s="12"/>
      <c r="D405" s="9" t="s">
        <v>11</v>
      </c>
    </row>
    <row r="406" spans="2:4" x14ac:dyDescent="0.25">
      <c r="B406" s="10">
        <v>42774</v>
      </c>
      <c r="C406" s="12"/>
      <c r="D406" s="9" t="s">
        <v>12</v>
      </c>
    </row>
    <row r="407" spans="2:4" x14ac:dyDescent="0.25">
      <c r="B407" s="10">
        <v>42775</v>
      </c>
      <c r="C407" s="12"/>
      <c r="D407" s="9" t="s">
        <v>2</v>
      </c>
    </row>
    <row r="408" spans="2:4" x14ac:dyDescent="0.25">
      <c r="B408" s="10">
        <v>42776</v>
      </c>
      <c r="C408" s="12"/>
      <c r="D408" s="9" t="s">
        <v>3</v>
      </c>
    </row>
    <row r="409" spans="2:4" x14ac:dyDescent="0.25">
      <c r="B409" s="10">
        <v>42777</v>
      </c>
      <c r="C409" s="12"/>
      <c r="D409" s="9" t="s">
        <v>4</v>
      </c>
    </row>
    <row r="410" spans="2:4" x14ac:dyDescent="0.25">
      <c r="B410" s="10">
        <v>42778</v>
      </c>
      <c r="C410" s="12"/>
      <c r="D410" s="9" t="s">
        <v>5</v>
      </c>
    </row>
    <row r="411" spans="2:4" x14ac:dyDescent="0.25">
      <c r="B411" s="10">
        <v>42779</v>
      </c>
      <c r="C411" s="12"/>
      <c r="D411" s="9" t="s">
        <v>6</v>
      </c>
    </row>
    <row r="412" spans="2:4" x14ac:dyDescent="0.25">
      <c r="B412" s="10">
        <v>42780</v>
      </c>
      <c r="C412" s="12"/>
      <c r="D412" s="9" t="s">
        <v>8</v>
      </c>
    </row>
    <row r="413" spans="2:4" x14ac:dyDescent="0.25">
      <c r="B413" s="10">
        <v>42781</v>
      </c>
      <c r="C413" s="12"/>
      <c r="D413" s="9" t="s">
        <v>9</v>
      </c>
    </row>
    <row r="414" spans="2:4" x14ac:dyDescent="0.25">
      <c r="B414" s="10">
        <v>42782</v>
      </c>
      <c r="C414" s="12"/>
      <c r="D414" s="9" t="s">
        <v>10</v>
      </c>
    </row>
    <row r="415" spans="2:4" x14ac:dyDescent="0.25">
      <c r="B415" s="10">
        <v>42783</v>
      </c>
      <c r="C415" s="12"/>
      <c r="D415" s="9" t="s">
        <v>11</v>
      </c>
    </row>
    <row r="416" spans="2:4" x14ac:dyDescent="0.25">
      <c r="B416" s="10">
        <v>42784</v>
      </c>
      <c r="C416" s="12"/>
      <c r="D416" s="9" t="s">
        <v>12</v>
      </c>
    </row>
    <row r="417" spans="2:4" x14ac:dyDescent="0.25">
      <c r="B417" s="10">
        <v>42785</v>
      </c>
      <c r="C417" s="12"/>
      <c r="D417" s="9" t="s">
        <v>2</v>
      </c>
    </row>
    <row r="418" spans="2:4" x14ac:dyDescent="0.25">
      <c r="B418" s="10">
        <v>42786</v>
      </c>
      <c r="C418" s="12"/>
      <c r="D418" s="9" t="s">
        <v>3</v>
      </c>
    </row>
    <row r="419" spans="2:4" x14ac:dyDescent="0.25">
      <c r="B419" s="10">
        <v>42787</v>
      </c>
      <c r="C419" s="12"/>
      <c r="D419" s="9" t="s">
        <v>4</v>
      </c>
    </row>
    <row r="420" spans="2:4" x14ac:dyDescent="0.25">
      <c r="B420" s="10">
        <v>42788</v>
      </c>
      <c r="C420" s="12"/>
      <c r="D420" s="9" t="s">
        <v>5</v>
      </c>
    </row>
    <row r="421" spans="2:4" x14ac:dyDescent="0.25">
      <c r="B421" s="10">
        <v>42789</v>
      </c>
      <c r="C421" s="12"/>
      <c r="D421" s="9" t="s">
        <v>6</v>
      </c>
    </row>
    <row r="422" spans="2:4" x14ac:dyDescent="0.25">
      <c r="B422" s="10">
        <v>42790</v>
      </c>
      <c r="C422" s="12"/>
      <c r="D422" s="9" t="s">
        <v>8</v>
      </c>
    </row>
    <row r="423" spans="2:4" x14ac:dyDescent="0.25">
      <c r="B423" s="10">
        <v>42791</v>
      </c>
      <c r="C423" s="12"/>
      <c r="D423" s="9" t="s">
        <v>9</v>
      </c>
    </row>
    <row r="424" spans="2:4" x14ac:dyDescent="0.25">
      <c r="B424" s="10">
        <v>42792</v>
      </c>
      <c r="C424" s="12"/>
      <c r="D424" s="9" t="s">
        <v>10</v>
      </c>
    </row>
    <row r="425" spans="2:4" x14ac:dyDescent="0.25">
      <c r="B425" s="10">
        <v>42793</v>
      </c>
      <c r="C425" s="12"/>
      <c r="D425" s="9" t="s">
        <v>11</v>
      </c>
    </row>
    <row r="426" spans="2:4" x14ac:dyDescent="0.25">
      <c r="B426" s="10">
        <v>42794</v>
      </c>
      <c r="C426" s="12"/>
      <c r="D426" s="9" t="s">
        <v>12</v>
      </c>
    </row>
    <row r="427" spans="2:4" x14ac:dyDescent="0.25">
      <c r="B427" s="10">
        <v>42795</v>
      </c>
      <c r="C427" s="12"/>
      <c r="D427" s="9" t="s">
        <v>2</v>
      </c>
    </row>
    <row r="428" spans="2:4" x14ac:dyDescent="0.25">
      <c r="B428" s="10">
        <v>42796</v>
      </c>
      <c r="C428" s="12"/>
      <c r="D428" s="9" t="s">
        <v>3</v>
      </c>
    </row>
    <row r="429" spans="2:4" x14ac:dyDescent="0.25">
      <c r="B429" s="10">
        <v>42797</v>
      </c>
      <c r="C429" s="12"/>
      <c r="D429" s="9" t="s">
        <v>4</v>
      </c>
    </row>
    <row r="430" spans="2:4" x14ac:dyDescent="0.25">
      <c r="B430" s="10">
        <v>42798</v>
      </c>
      <c r="C430" s="12"/>
      <c r="D430" s="9" t="s">
        <v>5</v>
      </c>
    </row>
    <row r="431" spans="2:4" x14ac:dyDescent="0.25">
      <c r="B431" s="10">
        <v>42799</v>
      </c>
      <c r="C431" s="12"/>
      <c r="D431" s="9" t="s">
        <v>6</v>
      </c>
    </row>
    <row r="432" spans="2:4" x14ac:dyDescent="0.25">
      <c r="B432" s="10">
        <v>42800</v>
      </c>
      <c r="C432" s="12"/>
      <c r="D432" s="9" t="s">
        <v>8</v>
      </c>
    </row>
    <row r="433" spans="2:4" x14ac:dyDescent="0.25">
      <c r="B433" s="10">
        <v>42801</v>
      </c>
      <c r="C433" s="12"/>
      <c r="D433" s="9" t="s">
        <v>9</v>
      </c>
    </row>
    <row r="434" spans="2:4" x14ac:dyDescent="0.25">
      <c r="B434" s="10">
        <v>42802</v>
      </c>
      <c r="C434" s="12"/>
      <c r="D434" s="9" t="s">
        <v>10</v>
      </c>
    </row>
    <row r="435" spans="2:4" x14ac:dyDescent="0.25">
      <c r="B435" s="10">
        <v>42803</v>
      </c>
      <c r="C435" s="12"/>
      <c r="D435" s="9" t="s">
        <v>11</v>
      </c>
    </row>
    <row r="436" spans="2:4" x14ac:dyDescent="0.25">
      <c r="B436" s="10">
        <v>42804</v>
      </c>
      <c r="C436" s="12"/>
      <c r="D436" s="9" t="s">
        <v>12</v>
      </c>
    </row>
    <row r="437" spans="2:4" x14ac:dyDescent="0.25">
      <c r="B437" s="10">
        <v>42805</v>
      </c>
      <c r="C437" s="12"/>
      <c r="D437" s="9" t="s">
        <v>8</v>
      </c>
    </row>
    <row r="438" spans="2:4" x14ac:dyDescent="0.25">
      <c r="B438" s="10">
        <v>42806</v>
      </c>
      <c r="C438" s="12"/>
      <c r="D438" s="9" t="s">
        <v>5</v>
      </c>
    </row>
    <row r="439" spans="2:4" x14ac:dyDescent="0.25">
      <c r="B439" s="10">
        <v>42807</v>
      </c>
      <c r="C439" s="12"/>
      <c r="D439" s="9" t="s">
        <v>8</v>
      </c>
    </row>
    <row r="440" spans="2:4" x14ac:dyDescent="0.25">
      <c r="B440" s="10">
        <v>42808</v>
      </c>
      <c r="C440" s="12"/>
      <c r="D440" s="9" t="s">
        <v>9</v>
      </c>
    </row>
    <row r="441" spans="2:4" x14ac:dyDescent="0.25">
      <c r="B441" s="10">
        <v>42809</v>
      </c>
      <c r="C441" s="12"/>
      <c r="D441" s="9" t="s">
        <v>10</v>
      </c>
    </row>
    <row r="442" spans="2:4" x14ac:dyDescent="0.25">
      <c r="B442" s="10">
        <v>42810</v>
      </c>
      <c r="C442" s="12"/>
      <c r="D442" s="9" t="s">
        <v>3</v>
      </c>
    </row>
    <row r="443" spans="2:4" x14ac:dyDescent="0.25">
      <c r="B443" s="10">
        <v>42811</v>
      </c>
      <c r="C443" s="12"/>
      <c r="D443" s="9" t="s">
        <v>5</v>
      </c>
    </row>
    <row r="444" spans="2:4" x14ac:dyDescent="0.25">
      <c r="B444" s="10">
        <v>42812</v>
      </c>
      <c r="C444" s="12"/>
      <c r="D444" s="9" t="s">
        <v>2</v>
      </c>
    </row>
    <row r="445" spans="2:4" x14ac:dyDescent="0.25">
      <c r="B445" s="10">
        <v>42813</v>
      </c>
      <c r="C445" s="12"/>
      <c r="D445" s="9" t="s">
        <v>3</v>
      </c>
    </row>
    <row r="446" spans="2:4" x14ac:dyDescent="0.25">
      <c r="B446" s="10">
        <v>42814</v>
      </c>
      <c r="C446" s="12"/>
      <c r="D446" s="9" t="s">
        <v>4</v>
      </c>
    </row>
    <row r="447" spans="2:4" x14ac:dyDescent="0.25">
      <c r="B447" s="10">
        <v>42815</v>
      </c>
      <c r="C447" s="12"/>
      <c r="D447" s="9" t="s">
        <v>5</v>
      </c>
    </row>
    <row r="448" spans="2:4" x14ac:dyDescent="0.25">
      <c r="B448" s="10">
        <v>42816</v>
      </c>
      <c r="C448" s="12"/>
      <c r="D448" s="9" t="s">
        <v>6</v>
      </c>
    </row>
    <row r="449" spans="2:4" x14ac:dyDescent="0.25">
      <c r="B449" s="10">
        <v>42817</v>
      </c>
      <c r="C449" s="12"/>
      <c r="D449" s="9" t="s">
        <v>8</v>
      </c>
    </row>
    <row r="450" spans="2:4" x14ac:dyDescent="0.25">
      <c r="B450" s="10">
        <v>42818</v>
      </c>
      <c r="C450" s="12"/>
      <c r="D450" s="9" t="s">
        <v>9</v>
      </c>
    </row>
    <row r="451" spans="2:4" x14ac:dyDescent="0.25">
      <c r="B451" s="10">
        <v>42819</v>
      </c>
      <c r="C451" s="12"/>
      <c r="D451" s="9" t="s">
        <v>10</v>
      </c>
    </row>
    <row r="452" spans="2:4" x14ac:dyDescent="0.25">
      <c r="B452" s="10">
        <v>42820</v>
      </c>
      <c r="C452" s="12"/>
      <c r="D452" s="9" t="s">
        <v>11</v>
      </c>
    </row>
    <row r="453" spans="2:4" x14ac:dyDescent="0.25">
      <c r="B453" s="10">
        <v>42821</v>
      </c>
      <c r="C453" s="12"/>
      <c r="D453" s="9" t="s">
        <v>12</v>
      </c>
    </row>
    <row r="454" spans="2:4" x14ac:dyDescent="0.25">
      <c r="B454" s="10">
        <v>42822</v>
      </c>
      <c r="C454" s="12"/>
      <c r="D454" s="9" t="s">
        <v>2</v>
      </c>
    </row>
    <row r="455" spans="2:4" x14ac:dyDescent="0.25">
      <c r="B455" s="10">
        <v>42823</v>
      </c>
      <c r="C455" s="12"/>
      <c r="D455" s="9" t="s">
        <v>3</v>
      </c>
    </row>
    <row r="456" spans="2:4" x14ac:dyDescent="0.25">
      <c r="B456" s="10">
        <v>42824</v>
      </c>
      <c r="C456" s="12"/>
      <c r="D456" s="9" t="s">
        <v>4</v>
      </c>
    </row>
    <row r="457" spans="2:4" x14ac:dyDescent="0.25">
      <c r="B457" s="10">
        <v>42825</v>
      </c>
      <c r="C457" s="12"/>
      <c r="D457" s="9" t="s">
        <v>5</v>
      </c>
    </row>
    <row r="458" spans="2:4" x14ac:dyDescent="0.25">
      <c r="B458" s="10">
        <v>42826</v>
      </c>
      <c r="C458" s="12"/>
      <c r="D458" s="9" t="s">
        <v>6</v>
      </c>
    </row>
    <row r="459" spans="2:4" x14ac:dyDescent="0.25">
      <c r="B459" s="10">
        <v>42827</v>
      </c>
      <c r="C459" s="12"/>
      <c r="D459" s="9" t="s">
        <v>8</v>
      </c>
    </row>
    <row r="460" spans="2:4" x14ac:dyDescent="0.25">
      <c r="B460" s="10">
        <v>42828</v>
      </c>
      <c r="C460" s="12"/>
      <c r="D460" s="9" t="s">
        <v>9</v>
      </c>
    </row>
    <row r="461" spans="2:4" x14ac:dyDescent="0.25">
      <c r="B461" s="10">
        <v>42829</v>
      </c>
      <c r="C461" s="12"/>
      <c r="D461" s="9" t="s">
        <v>10</v>
      </c>
    </row>
    <row r="462" spans="2:4" x14ac:dyDescent="0.25">
      <c r="B462" s="10">
        <v>42830</v>
      </c>
      <c r="C462" s="12"/>
      <c r="D462" s="9" t="s">
        <v>11</v>
      </c>
    </row>
    <row r="463" spans="2:4" x14ac:dyDescent="0.25">
      <c r="B463" s="10">
        <v>42831</v>
      </c>
      <c r="C463" s="12"/>
      <c r="D463" s="9" t="s">
        <v>12</v>
      </c>
    </row>
    <row r="464" spans="2:4" x14ac:dyDescent="0.25">
      <c r="B464" s="10">
        <v>42832</v>
      </c>
      <c r="C464" s="12"/>
      <c r="D464" s="9" t="s">
        <v>2</v>
      </c>
    </row>
    <row r="465" spans="2:4" x14ac:dyDescent="0.25">
      <c r="B465" s="10">
        <v>42833</v>
      </c>
      <c r="C465" s="12"/>
      <c r="D465" s="9" t="s">
        <v>3</v>
      </c>
    </row>
    <row r="466" spans="2:4" x14ac:dyDescent="0.25">
      <c r="B466" s="10">
        <v>42834</v>
      </c>
      <c r="C466" s="12"/>
      <c r="D466" s="9" t="s">
        <v>4</v>
      </c>
    </row>
    <row r="467" spans="2:4" x14ac:dyDescent="0.25">
      <c r="B467" s="10">
        <v>42835</v>
      </c>
      <c r="C467" s="12"/>
      <c r="D467" s="9" t="s">
        <v>5</v>
      </c>
    </row>
    <row r="468" spans="2:4" x14ac:dyDescent="0.25">
      <c r="B468" s="10">
        <v>42836</v>
      </c>
      <c r="C468" s="12"/>
      <c r="D468" s="9" t="s">
        <v>6</v>
      </c>
    </row>
    <row r="469" spans="2:4" x14ac:dyDescent="0.25">
      <c r="B469" s="10">
        <v>42837</v>
      </c>
      <c r="C469" s="12"/>
      <c r="D469" s="9" t="s">
        <v>8</v>
      </c>
    </row>
    <row r="470" spans="2:4" x14ac:dyDescent="0.25">
      <c r="B470" s="10">
        <v>42838</v>
      </c>
      <c r="C470" s="12"/>
      <c r="D470" s="9" t="s">
        <v>9</v>
      </c>
    </row>
    <row r="471" spans="2:4" x14ac:dyDescent="0.25">
      <c r="B471" s="10">
        <v>42839</v>
      </c>
      <c r="C471" s="12"/>
      <c r="D471" s="9" t="s">
        <v>10</v>
      </c>
    </row>
    <row r="472" spans="2:4" x14ac:dyDescent="0.25">
      <c r="B472" s="10">
        <v>42840</v>
      </c>
      <c r="C472" s="12"/>
      <c r="D472" s="9" t="s">
        <v>11</v>
      </c>
    </row>
    <row r="473" spans="2:4" x14ac:dyDescent="0.25">
      <c r="B473" s="10">
        <v>42841</v>
      </c>
      <c r="C473" s="12"/>
      <c r="D473" s="9" t="s">
        <v>12</v>
      </c>
    </row>
    <row r="474" spans="2:4" x14ac:dyDescent="0.25">
      <c r="B474" s="10">
        <v>42842</v>
      </c>
      <c r="C474" s="12"/>
      <c r="D474" s="9" t="s">
        <v>2</v>
      </c>
    </row>
    <row r="475" spans="2:4" x14ac:dyDescent="0.25">
      <c r="B475" s="10">
        <v>42843</v>
      </c>
      <c r="C475" s="12"/>
      <c r="D475" s="9" t="s">
        <v>3</v>
      </c>
    </row>
    <row r="476" spans="2:4" x14ac:dyDescent="0.25">
      <c r="B476" s="10">
        <v>42844</v>
      </c>
      <c r="C476" s="12"/>
      <c r="D476" s="9" t="s">
        <v>4</v>
      </c>
    </row>
    <row r="477" spans="2:4" x14ac:dyDescent="0.25">
      <c r="B477" s="10">
        <v>42845</v>
      </c>
      <c r="C477" s="12"/>
      <c r="D477" s="9" t="s">
        <v>5</v>
      </c>
    </row>
    <row r="478" spans="2:4" x14ac:dyDescent="0.25">
      <c r="B478" s="10">
        <v>42846</v>
      </c>
      <c r="C478" s="12"/>
      <c r="D478" s="9" t="s">
        <v>6</v>
      </c>
    </row>
    <row r="479" spans="2:4" x14ac:dyDescent="0.25">
      <c r="B479" s="10">
        <v>42847</v>
      </c>
      <c r="C479" s="12"/>
      <c r="D479" s="9" t="s">
        <v>8</v>
      </c>
    </row>
    <row r="480" spans="2:4" x14ac:dyDescent="0.25">
      <c r="B480" s="10">
        <v>42848</v>
      </c>
      <c r="C480" s="12"/>
      <c r="D480" s="9" t="s">
        <v>9</v>
      </c>
    </row>
    <row r="481" spans="2:4" x14ac:dyDescent="0.25">
      <c r="B481" s="10">
        <v>42849</v>
      </c>
      <c r="C481" s="12"/>
      <c r="D481" s="9" t="s">
        <v>10</v>
      </c>
    </row>
    <row r="482" spans="2:4" x14ac:dyDescent="0.25">
      <c r="B482" s="10">
        <v>42850</v>
      </c>
      <c r="C482" s="12"/>
      <c r="D482" s="9" t="s">
        <v>11</v>
      </c>
    </row>
    <row r="483" spans="2:4" x14ac:dyDescent="0.25">
      <c r="B483" s="10">
        <v>42851</v>
      </c>
      <c r="C483" s="12"/>
      <c r="D483" s="9" t="s">
        <v>12</v>
      </c>
    </row>
    <row r="484" spans="2:4" x14ac:dyDescent="0.25">
      <c r="B484" s="10">
        <v>42852</v>
      </c>
      <c r="C484" s="12"/>
      <c r="D484" s="9" t="s">
        <v>2</v>
      </c>
    </row>
    <row r="485" spans="2:4" x14ac:dyDescent="0.25">
      <c r="B485" s="10">
        <v>42853</v>
      </c>
      <c r="C485" s="12"/>
      <c r="D485" s="9" t="s">
        <v>3</v>
      </c>
    </row>
    <row r="486" spans="2:4" x14ac:dyDescent="0.25">
      <c r="B486" s="10">
        <v>42854</v>
      </c>
      <c r="C486" s="12"/>
      <c r="D486" s="9" t="s">
        <v>4</v>
      </c>
    </row>
    <row r="487" spans="2:4" x14ac:dyDescent="0.25">
      <c r="B487" s="10">
        <v>42855</v>
      </c>
      <c r="C487" s="12"/>
      <c r="D487" s="9" t="s">
        <v>5</v>
      </c>
    </row>
    <row r="488" spans="2:4" x14ac:dyDescent="0.25">
      <c r="B488" s="10">
        <v>42856</v>
      </c>
      <c r="C488" s="12"/>
      <c r="D488" s="9" t="s">
        <v>6</v>
      </c>
    </row>
    <row r="489" spans="2:4" x14ac:dyDescent="0.25">
      <c r="B489" s="10">
        <v>42857</v>
      </c>
      <c r="C489" s="12"/>
      <c r="D489" s="9" t="s">
        <v>8</v>
      </c>
    </row>
    <row r="490" spans="2:4" x14ac:dyDescent="0.25">
      <c r="B490" s="10">
        <v>42858</v>
      </c>
      <c r="C490" s="12"/>
      <c r="D490" s="9" t="s">
        <v>9</v>
      </c>
    </row>
    <row r="491" spans="2:4" x14ac:dyDescent="0.25">
      <c r="B491" s="10">
        <v>42859</v>
      </c>
      <c r="C491" s="12"/>
      <c r="D491" s="9" t="s">
        <v>10</v>
      </c>
    </row>
    <row r="492" spans="2:4" x14ac:dyDescent="0.25">
      <c r="B492" s="10">
        <v>42860</v>
      </c>
      <c r="C492" s="12"/>
      <c r="D492" s="9" t="s">
        <v>11</v>
      </c>
    </row>
    <row r="493" spans="2:4" x14ac:dyDescent="0.25">
      <c r="B493" s="10">
        <v>42861</v>
      </c>
      <c r="C493" s="12"/>
      <c r="D493" s="9" t="s">
        <v>12</v>
      </c>
    </row>
    <row r="494" spans="2:4" x14ac:dyDescent="0.25">
      <c r="B494" s="10">
        <v>42862</v>
      </c>
      <c r="C494" s="12"/>
      <c r="D494" s="9" t="s">
        <v>2</v>
      </c>
    </row>
    <row r="495" spans="2:4" x14ac:dyDescent="0.25">
      <c r="B495" s="10">
        <v>42863</v>
      </c>
      <c r="C495" s="12"/>
      <c r="D495" s="9" t="s">
        <v>3</v>
      </c>
    </row>
    <row r="496" spans="2:4" x14ac:dyDescent="0.25">
      <c r="B496" s="10">
        <v>42864</v>
      </c>
      <c r="C496" s="12"/>
      <c r="D496" s="9" t="s">
        <v>4</v>
      </c>
    </row>
    <row r="497" spans="2:4" x14ac:dyDescent="0.25">
      <c r="B497" s="10">
        <v>42865</v>
      </c>
      <c r="C497" s="12"/>
      <c r="D497" s="9" t="s">
        <v>5</v>
      </c>
    </row>
    <row r="498" spans="2:4" x14ac:dyDescent="0.25">
      <c r="B498" s="10">
        <v>42866</v>
      </c>
      <c r="C498" s="12"/>
      <c r="D498" s="9" t="s">
        <v>6</v>
      </c>
    </row>
    <row r="499" spans="2:4" x14ac:dyDescent="0.25">
      <c r="B499" s="10">
        <v>42867</v>
      </c>
      <c r="C499" s="12"/>
      <c r="D499" s="9" t="s">
        <v>8</v>
      </c>
    </row>
    <row r="500" spans="2:4" x14ac:dyDescent="0.25">
      <c r="B500" s="10">
        <v>42868</v>
      </c>
      <c r="C500" s="12"/>
      <c r="D500" s="9" t="s">
        <v>9</v>
      </c>
    </row>
    <row r="1048553" spans="5:5" x14ac:dyDescent="0.25">
      <c r="E1048553" s="13"/>
    </row>
    <row r="1048554" spans="5:5" x14ac:dyDescent="0.25">
      <c r="E1048554" s="13"/>
    </row>
    <row r="1048555" spans="5:5" x14ac:dyDescent="0.25">
      <c r="E1048555" s="13"/>
    </row>
    <row r="1048556" spans="5:5" x14ac:dyDescent="0.25">
      <c r="E1048556" s="13"/>
    </row>
    <row r="1048557" spans="5:5" x14ac:dyDescent="0.25">
      <c r="E1048557" s="13"/>
    </row>
    <row r="1048558" spans="5:5" x14ac:dyDescent="0.25">
      <c r="E1048558" s="13"/>
    </row>
    <row r="1048559" spans="5:5" x14ac:dyDescent="0.25">
      <c r="E1048559" s="13"/>
    </row>
    <row r="1048560" spans="5:5" x14ac:dyDescent="0.25">
      <c r="E1048560" s="13"/>
    </row>
    <row r="1048561" spans="5:5" x14ac:dyDescent="0.25">
      <c r="E1048561" s="13"/>
    </row>
    <row r="1048562" spans="5:5" x14ac:dyDescent="0.25">
      <c r="E1048562" s="13"/>
    </row>
    <row r="1048563" spans="5:5" x14ac:dyDescent="0.25">
      <c r="E1048563" s="13"/>
    </row>
    <row r="1048564" spans="5:5" x14ac:dyDescent="0.25">
      <c r="E1048564" s="13"/>
    </row>
    <row r="1048565" spans="5:5" x14ac:dyDescent="0.25">
      <c r="E1048565" s="13"/>
    </row>
    <row r="1048566" spans="5:5" x14ac:dyDescent="0.25">
      <c r="E1048566" s="13"/>
    </row>
    <row r="1048567" spans="5:5" x14ac:dyDescent="0.25">
      <c r="E1048567" s="13"/>
    </row>
    <row r="1048568" spans="5:5" x14ac:dyDescent="0.25">
      <c r="E1048568" s="13"/>
    </row>
    <row r="1048569" spans="5:5" x14ac:dyDescent="0.25">
      <c r="E1048569" s="13"/>
    </row>
    <row r="1048570" spans="5:5" x14ac:dyDescent="0.25">
      <c r="E1048570" s="13"/>
    </row>
    <row r="1048571" spans="5:5" x14ac:dyDescent="0.25">
      <c r="E1048571" s="13"/>
    </row>
    <row r="1048572" spans="5:5" x14ac:dyDescent="0.25">
      <c r="E1048572" s="13"/>
    </row>
    <row r="1048573" spans="5:5" x14ac:dyDescent="0.25">
      <c r="E1048573" s="13"/>
    </row>
    <row r="1048574" spans="5:5" x14ac:dyDescent="0.25">
      <c r="E1048574" s="13"/>
    </row>
    <row r="1048575" spans="5:5" x14ac:dyDescent="0.25">
      <c r="E1048575" s="13"/>
    </row>
    <row r="1048576" spans="5:5" x14ac:dyDescent="0.25">
      <c r="E1048576" s="13"/>
    </row>
  </sheetData>
  <dataValidations count="1">
    <dataValidation type="list" allowBlank="1" showInputMessage="1" showErrorMessage="1" sqref="D2:D868">
      <formula1>Movimentações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"/>
    </sheetView>
  </sheetViews>
  <sheetFormatPr defaultRowHeight="15" x14ac:dyDescent="0.25"/>
  <cols>
    <col min="1" max="1" width="31.5703125" customWidth="1"/>
    <col min="4" max="4" width="18" customWidth="1"/>
  </cols>
  <sheetData>
    <row r="1" spans="1:6" ht="15.75" thickBot="1" x14ac:dyDescent="0.3">
      <c r="A1" s="1" t="s">
        <v>2</v>
      </c>
      <c r="D1" s="6">
        <f>MIN(MOVIMENTAÇÃO!B:B)</f>
        <v>42370</v>
      </c>
      <c r="E1" s="4" t="s">
        <v>21</v>
      </c>
      <c r="F1" s="5">
        <v>0</v>
      </c>
    </row>
    <row r="2" spans="1:6" ht="15.75" thickBot="1" x14ac:dyDescent="0.3">
      <c r="A2" s="2" t="s">
        <v>3</v>
      </c>
      <c r="D2" s="49" t="s">
        <v>22</v>
      </c>
      <c r="E2" s="50"/>
      <c r="F2" s="51"/>
    </row>
    <row r="3" spans="1:6" x14ac:dyDescent="0.25">
      <c r="A3" s="2" t="s">
        <v>4</v>
      </c>
    </row>
    <row r="4" spans="1:6" x14ac:dyDescent="0.25">
      <c r="A4" s="2" t="s">
        <v>5</v>
      </c>
    </row>
    <row r="5" spans="1:6" x14ac:dyDescent="0.25">
      <c r="A5" s="2" t="s">
        <v>6</v>
      </c>
    </row>
    <row r="6" spans="1:6" x14ac:dyDescent="0.25">
      <c r="A6" s="1" t="s">
        <v>8</v>
      </c>
    </row>
    <row r="7" spans="1:6" x14ac:dyDescent="0.25">
      <c r="A7" s="2" t="s">
        <v>9</v>
      </c>
    </row>
    <row r="8" spans="1:6" x14ac:dyDescent="0.25">
      <c r="A8" s="2" t="s">
        <v>10</v>
      </c>
    </row>
    <row r="9" spans="1:6" x14ac:dyDescent="0.25">
      <c r="A9" s="2" t="s">
        <v>11</v>
      </c>
    </row>
    <row r="10" spans="1:6" x14ac:dyDescent="0.25">
      <c r="A10" s="2" t="s">
        <v>12</v>
      </c>
    </row>
  </sheetData>
  <mergeCells count="1">
    <mergeCell ref="D2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FLUXO</vt:lpstr>
      <vt:lpstr>MOVIMENTAÇÃO</vt:lpstr>
      <vt:lpstr>Parâmetros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Rieper;Guia do Excel</dc:creator>
  <cp:lastModifiedBy>DANIEL</cp:lastModifiedBy>
  <dcterms:created xsi:type="dcterms:W3CDTF">2012-03-03T18:06:14Z</dcterms:created>
  <dcterms:modified xsi:type="dcterms:W3CDTF">2016-02-28T22:19:29Z</dcterms:modified>
</cp:coreProperties>
</file>